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xWindow="-90" yWindow="0" windowWidth="28695" windowHeight="14550" tabRatio="943"/>
  </bookViews>
  <sheets>
    <sheet name="Grp_Q3" sheetId="234" r:id="rId1"/>
    <sheet name="PC_Q3" sheetId="193" r:id="rId2"/>
    <sheet name="CEE_Q3" sheetId="195" r:id="rId3"/>
    <sheet name="MSB_Q3" sheetId="194" r:id="rId4"/>
    <sheet name="CM_Q3" sheetId="196" r:id="rId5"/>
    <sheet name="ACR_Q3" sheetId="197" r:id="rId6"/>
    <sheet name="OaC_Q3" sheetId="198" r:id="rId7"/>
    <sheet name="PSBC_Trans" sheetId="333" r:id="rId8"/>
    <sheet name="CC_Trans" sheetId="347" r:id="rId9"/>
    <sheet name="Grp_New" sheetId="318" r:id="rId10"/>
    <sheet name="PSBC_New" sheetId="312" r:id="rId11"/>
    <sheet name="CC_New" sheetId="306" r:id="rId12"/>
    <sheet name="ACR_New" sheetId="300" r:id="rId13"/>
    <sheet name="OaC_New" sheetId="294" r:id="rId14"/>
    <sheet name="Capital_Ist" sheetId="230" state="hidden" r:id="rId15"/>
  </sheets>
  <definedNames>
    <definedName name="__c" hidden="1">#N/A</definedName>
    <definedName name="__r5tet" localSheetId="8" hidden="1">Main.SAPF4Help()</definedName>
    <definedName name="__r5tet" localSheetId="9" hidden="1">Main.SAPF4Help()</definedName>
    <definedName name="__r5tet" localSheetId="0" hidden="1">Main.SAPF4Help()</definedName>
    <definedName name="__r5tet" localSheetId="7" hidden="1">Main.SAPF4Help()</definedName>
    <definedName name="__r5tet" hidden="1">Main.SAPF4Help()</definedName>
    <definedName name="__s" localSheetId="8" hidden="1">Main.SAPF4Help()</definedName>
    <definedName name="__s" localSheetId="9" hidden="1">Main.SAPF4Help()</definedName>
    <definedName name="__s" localSheetId="0" hidden="1">Main.SAPF4Help()</definedName>
    <definedName name="__s" localSheetId="7" hidden="1">Main.SAPF4Help()</definedName>
    <definedName name="__s" hidden="1">Main.SAPF4Help()</definedName>
    <definedName name="__z" localSheetId="8" hidden="1">Main.SAPF4Help()</definedName>
    <definedName name="__z" localSheetId="9" hidden="1">Main.SAPF4Help()</definedName>
    <definedName name="__z" localSheetId="0" hidden="1">Main.SAPF4Help()</definedName>
    <definedName name="__z" localSheetId="7" hidden="1">Main.SAPF4Help()</definedName>
    <definedName name="__z" hidden="1">Main.SAPF4Help()</definedName>
    <definedName name="_dd3" hidden="1">{"CBGMASTER",#N/A,FALSE,"CBG"}</definedName>
    <definedName name="_xlnm._FilterDatabase" localSheetId="12" hidden="1">ACR_New!#REF!</definedName>
    <definedName name="_xlnm._FilterDatabase" localSheetId="5" hidden="1">ACR_Q3!#REF!</definedName>
    <definedName name="_xlnm._FilterDatabase" localSheetId="14" hidden="1">Capital_Ist!#REF!</definedName>
    <definedName name="_xlnm._FilterDatabase" localSheetId="11" hidden="1">CC_New!#REF!</definedName>
    <definedName name="_xlnm._FilterDatabase" localSheetId="8" hidden="1">CC_Trans!#REF!</definedName>
    <definedName name="_xlnm._FilterDatabase" localSheetId="2" hidden="1">CEE_Q3!#REF!</definedName>
    <definedName name="_xlnm._FilterDatabase" localSheetId="4" hidden="1">CM_Q3!#REF!</definedName>
    <definedName name="_xlnm._FilterDatabase" localSheetId="9" hidden="1">Grp_New!#REF!</definedName>
    <definedName name="_xlnm._FilterDatabase" localSheetId="0" hidden="1">Grp_Q3!#REF!</definedName>
    <definedName name="_xlnm._FilterDatabase" localSheetId="3" hidden="1">MSB_Q3!#REF!</definedName>
    <definedName name="_xlnm._FilterDatabase" localSheetId="13" hidden="1">OaC_New!#REF!</definedName>
    <definedName name="_xlnm._FilterDatabase" localSheetId="6" hidden="1">OaC_Q3!#REF!</definedName>
    <definedName name="_xlnm._FilterDatabase" localSheetId="1" hidden="1">PC_Q3!#REF!</definedName>
    <definedName name="_xlnm._FilterDatabase" localSheetId="10" hidden="1">PSBC_New!$A$7:$N$21</definedName>
    <definedName name="_xlnm._FilterDatabase" localSheetId="7" hidden="1">PSBC_Trans!#REF!</definedName>
    <definedName name="_r5tet" localSheetId="12" hidden="1">Main.SAPF4Help()</definedName>
    <definedName name="_r5tet" localSheetId="5" hidden="1">Main.SAPF4Help()</definedName>
    <definedName name="_r5tet" localSheetId="14" hidden="1">Main.SAPF4Help()</definedName>
    <definedName name="_r5tet" localSheetId="11" hidden="1">Main.SAPF4Help()</definedName>
    <definedName name="_r5tet" localSheetId="8" hidden="1">Main.SAPF4Help()</definedName>
    <definedName name="_r5tet" localSheetId="2" hidden="1">Main.SAPF4Help()</definedName>
    <definedName name="_r5tet" localSheetId="4" hidden="1">Main.SAPF4Help()</definedName>
    <definedName name="_r5tet" localSheetId="9" hidden="1">Main.SAPF4Help()</definedName>
    <definedName name="_r5tet" localSheetId="0" hidden="1">Main.SAPF4Help()</definedName>
    <definedName name="_r5tet" localSheetId="3" hidden="1">Main.SAPF4Help()</definedName>
    <definedName name="_r5tet" localSheetId="13" hidden="1">Main.SAPF4Help()</definedName>
    <definedName name="_r5tet" localSheetId="6" hidden="1">Main.SAPF4Help()</definedName>
    <definedName name="_r5tet" localSheetId="1" hidden="1">Main.SAPF4Help()</definedName>
    <definedName name="_r5tet" localSheetId="10" hidden="1">Main.SAPF4Help()</definedName>
    <definedName name="_r5tet" localSheetId="7" hidden="1">Main.SAPF4Help()</definedName>
    <definedName name="_r5tet" hidden="1">Main.SAPF4Help()</definedName>
    <definedName name="_s" localSheetId="12" hidden="1">Main.SAPF4Help()</definedName>
    <definedName name="_s" localSheetId="5" hidden="1">Main.SAPF4Help()</definedName>
    <definedName name="_s" localSheetId="14" hidden="1">Main.SAPF4Help()</definedName>
    <definedName name="_s" localSheetId="11" hidden="1">Main.SAPF4Help()</definedName>
    <definedName name="_s" localSheetId="8" hidden="1">Main.SAPF4Help()</definedName>
    <definedName name="_s" localSheetId="2" hidden="1">Main.SAPF4Help()</definedName>
    <definedName name="_s" localSheetId="4" hidden="1">Main.SAPF4Help()</definedName>
    <definedName name="_s" localSheetId="9" hidden="1">Main.SAPF4Help()</definedName>
    <definedName name="_s" localSheetId="0" hidden="1">Main.SAPF4Help()</definedName>
    <definedName name="_s" localSheetId="3" hidden="1">Main.SAPF4Help()</definedName>
    <definedName name="_s" localSheetId="13" hidden="1">Main.SAPF4Help()</definedName>
    <definedName name="_s" localSheetId="6" hidden="1">Main.SAPF4Help()</definedName>
    <definedName name="_s" localSheetId="1" hidden="1">Main.SAPF4Help()</definedName>
    <definedName name="_s" localSheetId="10" hidden="1">Main.SAPF4Help()</definedName>
    <definedName name="_s" localSheetId="7" hidden="1">Main.SAPF4Help()</definedName>
    <definedName name="_s" hidden="1">Main.SAPF4Help()</definedName>
    <definedName name="a" localSheetId="12" hidden="1">#N/A</definedName>
    <definedName name="a" localSheetId="5" hidden="1">#N/A</definedName>
    <definedName name="a" localSheetId="11" hidden="1">#N/A</definedName>
    <definedName name="a" localSheetId="8" hidden="1">#N/A</definedName>
    <definedName name="a" localSheetId="2" hidden="1">#N/A</definedName>
    <definedName name="a" localSheetId="4" hidden="1">#N/A</definedName>
    <definedName name="a" localSheetId="9" hidden="1">#N/A</definedName>
    <definedName name="a" localSheetId="0" hidden="1">#N/A</definedName>
    <definedName name="a" localSheetId="3" hidden="1">#N/A</definedName>
    <definedName name="a" localSheetId="13" hidden="1">#N/A</definedName>
    <definedName name="a" localSheetId="6" hidden="1">#N/A</definedName>
    <definedName name="a" localSheetId="1" hidden="1">#N/A</definedName>
    <definedName name="a" localSheetId="10" hidden="1">#N/A</definedName>
    <definedName name="a" localSheetId="7" hidden="1">#N/A</definedName>
    <definedName name="a" hidden="1">#N/A</definedName>
    <definedName name="aa" localSheetId="12" hidden="1">#N/A</definedName>
    <definedName name="aa" localSheetId="5" hidden="1">#N/A</definedName>
    <definedName name="aa" localSheetId="11" hidden="1">#N/A</definedName>
    <definedName name="aa" localSheetId="8" hidden="1">#N/A</definedName>
    <definedName name="aa" localSheetId="2" hidden="1">#N/A</definedName>
    <definedName name="aa" localSheetId="4" hidden="1">#N/A</definedName>
    <definedName name="aa" localSheetId="9" hidden="1">#N/A</definedName>
    <definedName name="aa" localSheetId="0" hidden="1">#N/A</definedName>
    <definedName name="aa" localSheetId="3" hidden="1">#N/A</definedName>
    <definedName name="aa" localSheetId="13" hidden="1">#N/A</definedName>
    <definedName name="aa" localSheetId="6" hidden="1">#N/A</definedName>
    <definedName name="aa" localSheetId="1" hidden="1">#N/A</definedName>
    <definedName name="aa" localSheetId="10" hidden="1">#N/A</definedName>
    <definedName name="aa" localSheetId="7" hidden="1">#N/A</definedName>
    <definedName name="aa" hidden="1">#N/A</definedName>
    <definedName name="aaaa" hidden="1">#N/A</definedName>
    <definedName name="abv" localSheetId="12" hidden="1">#N/A</definedName>
    <definedName name="abv" localSheetId="5" hidden="1">#N/A</definedName>
    <definedName name="abv" localSheetId="11" hidden="1">#N/A</definedName>
    <definedName name="abv" localSheetId="8" hidden="1">#N/A</definedName>
    <definedName name="abv" localSheetId="2" hidden="1">#N/A</definedName>
    <definedName name="abv" localSheetId="4" hidden="1">#N/A</definedName>
    <definedName name="abv" localSheetId="9" hidden="1">#N/A</definedName>
    <definedName name="abv" localSheetId="0" hidden="1">#N/A</definedName>
    <definedName name="abv" localSheetId="3" hidden="1">#N/A</definedName>
    <definedName name="abv" localSheetId="13" hidden="1">#N/A</definedName>
    <definedName name="abv" localSheetId="6" hidden="1">#N/A</definedName>
    <definedName name="abv" localSheetId="1" hidden="1">#N/A</definedName>
    <definedName name="abv" localSheetId="10" hidden="1">#N/A</definedName>
    <definedName name="abv" localSheetId="7" hidden="1">#N/A</definedName>
    <definedName name="abv" hidden="1">#N/A</definedName>
    <definedName name="aef" localSheetId="12" hidden="1">#N/A</definedName>
    <definedName name="aef" localSheetId="5" hidden="1">#N/A</definedName>
    <definedName name="aef" localSheetId="11" hidden="1">#N/A</definedName>
    <definedName name="aef" localSheetId="8" hidden="1">#N/A</definedName>
    <definedName name="aef" localSheetId="2" hidden="1">#N/A</definedName>
    <definedName name="aef" localSheetId="4" hidden="1">#N/A</definedName>
    <definedName name="aef" localSheetId="9" hidden="1">#N/A</definedName>
    <definedName name="aef" localSheetId="0" hidden="1">#N/A</definedName>
    <definedName name="aef" localSheetId="3" hidden="1">#N/A</definedName>
    <definedName name="aef" localSheetId="13" hidden="1">#N/A</definedName>
    <definedName name="aef" localSheetId="6" hidden="1">#N/A</definedName>
    <definedName name="aef" localSheetId="1" hidden="1">#N/A</definedName>
    <definedName name="aef" localSheetId="10" hidden="1">#N/A</definedName>
    <definedName name="aef" localSheetId="7" hidden="1">#N/A</definedName>
    <definedName name="aef" hidden="1">#N/A</definedName>
    <definedName name="asdfasdf" hidden="1">#N/A</definedName>
    <definedName name="asdfsdfjlö" localSheetId="12" hidden="1">#N/A</definedName>
    <definedName name="asdfsdfjlö" localSheetId="5" hidden="1">#N/A</definedName>
    <definedName name="asdfsdfjlö" localSheetId="11" hidden="1">#N/A</definedName>
    <definedName name="asdfsdfjlö" localSheetId="8" hidden="1">#N/A</definedName>
    <definedName name="asdfsdfjlö" localSheetId="2" hidden="1">#N/A</definedName>
    <definedName name="asdfsdfjlö" localSheetId="4" hidden="1">#N/A</definedName>
    <definedName name="asdfsdfjlö" localSheetId="9" hidden="1">#N/A</definedName>
    <definedName name="asdfsdfjlö" localSheetId="0" hidden="1">#N/A</definedName>
    <definedName name="asdfsdfjlö" localSheetId="3" hidden="1">#N/A</definedName>
    <definedName name="asdfsdfjlö" localSheetId="13" hidden="1">#N/A</definedName>
    <definedName name="asdfsdfjlö" localSheetId="6" hidden="1">#N/A</definedName>
    <definedName name="asdfsdfjlö" localSheetId="1" hidden="1">#N/A</definedName>
    <definedName name="asdfsdfjlö" localSheetId="10" hidden="1">#N/A</definedName>
    <definedName name="asdfsdfjlö" localSheetId="7" hidden="1">#N/A</definedName>
    <definedName name="asdfsdfjlö" hidden="1">#N/A</definedName>
    <definedName name="asdxasd" localSheetId="12" hidden="1">#N/A</definedName>
    <definedName name="asdxasd" localSheetId="5" hidden="1">#N/A</definedName>
    <definedName name="asdxasd" localSheetId="11" hidden="1">#N/A</definedName>
    <definedName name="asdxasd" localSheetId="8" hidden="1">#N/A</definedName>
    <definedName name="asdxasd" localSheetId="2" hidden="1">#N/A</definedName>
    <definedName name="asdxasd" localSheetId="4" hidden="1">#N/A</definedName>
    <definedName name="asdxasd" localSheetId="9" hidden="1">#N/A</definedName>
    <definedName name="asdxasd" localSheetId="0" hidden="1">#N/A</definedName>
    <definedName name="asdxasd" localSheetId="3" hidden="1">#N/A</definedName>
    <definedName name="asdxasd" localSheetId="13" hidden="1">#N/A</definedName>
    <definedName name="asdxasd" localSheetId="6" hidden="1">#N/A</definedName>
    <definedName name="asdxasd" localSheetId="1" hidden="1">#N/A</definedName>
    <definedName name="asdxasd" localSheetId="10" hidden="1">#N/A</definedName>
    <definedName name="asdxasd" localSheetId="7" hidden="1">#N/A</definedName>
    <definedName name="asdxasd" hidden="1">#N/A</definedName>
    <definedName name="ashg" localSheetId="12" hidden="1">#N/A</definedName>
    <definedName name="ashg" localSheetId="5" hidden="1">#N/A</definedName>
    <definedName name="ashg" localSheetId="11" hidden="1">#N/A</definedName>
    <definedName name="ashg" localSheetId="8" hidden="1">#N/A</definedName>
    <definedName name="ashg" localSheetId="2" hidden="1">#N/A</definedName>
    <definedName name="ashg" localSheetId="4" hidden="1">#N/A</definedName>
    <definedName name="ashg" localSheetId="9" hidden="1">#N/A</definedName>
    <definedName name="ashg" localSheetId="0" hidden="1">#N/A</definedName>
    <definedName name="ashg" localSheetId="3" hidden="1">#N/A</definedName>
    <definedName name="ashg" localSheetId="13" hidden="1">#N/A</definedName>
    <definedName name="ashg" localSheetId="6" hidden="1">#N/A</definedName>
    <definedName name="ashg" localSheetId="1" hidden="1">#N/A</definedName>
    <definedName name="ashg" localSheetId="10" hidden="1">#N/A</definedName>
    <definedName name="ashg" localSheetId="7" hidden="1">#N/A</definedName>
    <definedName name="ashg" hidden="1">#N/A</definedName>
    <definedName name="b" localSheetId="12" hidden="1">#N/A</definedName>
    <definedName name="b" localSheetId="5" hidden="1">#N/A</definedName>
    <definedName name="b" localSheetId="11" hidden="1">#N/A</definedName>
    <definedName name="b" localSheetId="8" hidden="1">#N/A</definedName>
    <definedName name="b" localSheetId="2" hidden="1">#N/A</definedName>
    <definedName name="b" localSheetId="4" hidden="1">#N/A</definedName>
    <definedName name="b" localSheetId="9" hidden="1">#N/A</definedName>
    <definedName name="b" localSheetId="0" hidden="1">#N/A</definedName>
    <definedName name="b" localSheetId="3" hidden="1">#N/A</definedName>
    <definedName name="b" localSheetId="13" hidden="1">#N/A</definedName>
    <definedName name="b" localSheetId="6" hidden="1">#N/A</definedName>
    <definedName name="b" localSheetId="1" hidden="1">#N/A</definedName>
    <definedName name="b" localSheetId="10" hidden="1">#N/A</definedName>
    <definedName name="b" localSheetId="7" hidden="1">#N/A</definedName>
    <definedName name="b" hidden="1">#N/A</definedName>
    <definedName name="BAC_EHS" hidden="1">{"BAC_CBG",#N/A,FALSE,"BAC_CBG"}</definedName>
    <definedName name="Brück" hidden="1">#N/A</definedName>
    <definedName name="Comparison" localSheetId="12" hidden="1">#N/A</definedName>
    <definedName name="Comparison" localSheetId="5" hidden="1">#N/A</definedName>
    <definedName name="Comparison" localSheetId="11" hidden="1">#N/A</definedName>
    <definedName name="Comparison" localSheetId="8" hidden="1">#N/A</definedName>
    <definedName name="Comparison" localSheetId="2" hidden="1">#N/A</definedName>
    <definedName name="Comparison" localSheetId="4" hidden="1">#N/A</definedName>
    <definedName name="Comparison" localSheetId="9" hidden="1">#N/A</definedName>
    <definedName name="Comparison" localSheetId="0" hidden="1">#N/A</definedName>
    <definedName name="Comparison" localSheetId="3" hidden="1">#N/A</definedName>
    <definedName name="Comparison" localSheetId="13" hidden="1">#N/A</definedName>
    <definedName name="Comparison" localSheetId="6" hidden="1">#N/A</definedName>
    <definedName name="Comparison" localSheetId="1" hidden="1">#N/A</definedName>
    <definedName name="Comparison" localSheetId="10" hidden="1">#N/A</definedName>
    <definedName name="Comparison" localSheetId="7" hidden="1">#N/A</definedName>
    <definedName name="Comparison" hidden="1">#N/A</definedName>
    <definedName name="Comparison2" hidden="1">#N/A</definedName>
    <definedName name="d" localSheetId="12" hidden="1">#N/A</definedName>
    <definedName name="d" localSheetId="5" hidden="1">#N/A</definedName>
    <definedName name="d" localSheetId="11" hidden="1">#N/A</definedName>
    <definedName name="d" localSheetId="8" hidden="1">#N/A</definedName>
    <definedName name="d" localSheetId="2" hidden="1">#N/A</definedName>
    <definedName name="d" localSheetId="4" hidden="1">#N/A</definedName>
    <definedName name="d" localSheetId="9" hidden="1">#N/A</definedName>
    <definedName name="d" localSheetId="0" hidden="1">#N/A</definedName>
    <definedName name="d" localSheetId="3" hidden="1">#N/A</definedName>
    <definedName name="d" localSheetId="13" hidden="1">#N/A</definedName>
    <definedName name="d" localSheetId="6" hidden="1">#N/A</definedName>
    <definedName name="d" localSheetId="1" hidden="1">#N/A</definedName>
    <definedName name="d" localSheetId="10" hidden="1">#N/A</definedName>
    <definedName name="d" localSheetId="7" hidden="1">#N/A</definedName>
    <definedName name="d" hidden="1">#N/A</definedName>
    <definedName name="ddd" hidden="1">{"SYN",#N/A,FALSE,"SYN"}</definedName>
    <definedName name="DDDD" hidden="1">{"SYN",#N/A,FALSE,"SYN"}</definedName>
    <definedName name="dddddd" hidden="1">{"CBGMASTER",#N/A,FALSE,"CBG"}</definedName>
    <definedName name="ddddddd" localSheetId="12" hidden="1">#N/A</definedName>
    <definedName name="ddddddd" localSheetId="5" hidden="1">#N/A</definedName>
    <definedName name="ddddddd" localSheetId="11" hidden="1">#N/A</definedName>
    <definedName name="ddddddd" localSheetId="8" hidden="1">#N/A</definedName>
    <definedName name="ddddddd" localSheetId="2" hidden="1">#N/A</definedName>
    <definedName name="ddddddd" localSheetId="4" hidden="1">#N/A</definedName>
    <definedName name="ddddddd" localSheetId="9" hidden="1">#N/A</definedName>
    <definedName name="ddddddd" localSheetId="0" hidden="1">#N/A</definedName>
    <definedName name="ddddddd" localSheetId="3" hidden="1">#N/A</definedName>
    <definedName name="ddddddd" localSheetId="13" hidden="1">#N/A</definedName>
    <definedName name="ddddddd" localSheetId="6" hidden="1">#N/A</definedName>
    <definedName name="ddddddd" localSheetId="1" hidden="1">#N/A</definedName>
    <definedName name="ddddddd" localSheetId="10" hidden="1">#N/A</definedName>
    <definedName name="ddddddd" localSheetId="7" hidden="1">#N/A</definedName>
    <definedName name="ddddddd" hidden="1">#N/A</definedName>
    <definedName name="ddf" hidden="1">{"SYN",#N/A,FALSE,"SYN"}</definedName>
    <definedName name="ddfadf" localSheetId="12" hidden="1">#N/A</definedName>
    <definedName name="ddfadf" localSheetId="5" hidden="1">#N/A</definedName>
    <definedName name="ddfadf" localSheetId="11" hidden="1">#N/A</definedName>
    <definedName name="ddfadf" localSheetId="8" hidden="1">#N/A</definedName>
    <definedName name="ddfadf" localSheetId="2" hidden="1">#N/A</definedName>
    <definedName name="ddfadf" localSheetId="4" hidden="1">#N/A</definedName>
    <definedName name="ddfadf" localSheetId="9" hidden="1">#N/A</definedName>
    <definedName name="ddfadf" localSheetId="0" hidden="1">#N/A</definedName>
    <definedName name="ddfadf" localSheetId="3" hidden="1">#N/A</definedName>
    <definedName name="ddfadf" localSheetId="13" hidden="1">#N/A</definedName>
    <definedName name="ddfadf" localSheetId="6" hidden="1">#N/A</definedName>
    <definedName name="ddfadf" localSheetId="1" hidden="1">#N/A</definedName>
    <definedName name="ddfadf" localSheetId="10" hidden="1">#N/A</definedName>
    <definedName name="ddfadf" localSheetId="7" hidden="1">#N/A</definedName>
    <definedName name="ddfadf" hidden="1">#N/A</definedName>
    <definedName name="ddfdffd" localSheetId="12" hidden="1">#N/A</definedName>
    <definedName name="ddfdffd" localSheetId="5" hidden="1">#N/A</definedName>
    <definedName name="ddfdffd" localSheetId="11" hidden="1">#N/A</definedName>
    <definedName name="ddfdffd" localSheetId="8" hidden="1">#N/A</definedName>
    <definedName name="ddfdffd" localSheetId="2" hidden="1">#N/A</definedName>
    <definedName name="ddfdffd" localSheetId="4" hidden="1">#N/A</definedName>
    <definedName name="ddfdffd" localSheetId="9" hidden="1">#N/A</definedName>
    <definedName name="ddfdffd" localSheetId="0" hidden="1">#N/A</definedName>
    <definedName name="ddfdffd" localSheetId="3" hidden="1">#N/A</definedName>
    <definedName name="ddfdffd" localSheetId="13" hidden="1">#N/A</definedName>
    <definedName name="ddfdffd" localSheetId="6" hidden="1">#N/A</definedName>
    <definedName name="ddfdffd" localSheetId="1" hidden="1">#N/A</definedName>
    <definedName name="ddfdffd" localSheetId="10" hidden="1">#N/A</definedName>
    <definedName name="ddfdffd" localSheetId="7" hidden="1">#N/A</definedName>
    <definedName name="ddfdffd" hidden="1">#N/A</definedName>
    <definedName name="dfdgdgdggdgd" localSheetId="12" hidden="1">#N/A</definedName>
    <definedName name="dfdgdgdggdgd" localSheetId="5" hidden="1">#N/A</definedName>
    <definedName name="dfdgdgdggdgd" localSheetId="11" hidden="1">#N/A</definedName>
    <definedName name="dfdgdgdggdgd" localSheetId="8" hidden="1">#N/A</definedName>
    <definedName name="dfdgdgdggdgd" localSheetId="2" hidden="1">#N/A</definedName>
    <definedName name="dfdgdgdggdgd" localSheetId="4" hidden="1">#N/A</definedName>
    <definedName name="dfdgdgdggdgd" localSheetId="9" hidden="1">#N/A</definedName>
    <definedName name="dfdgdgdggdgd" localSheetId="0" hidden="1">#N/A</definedName>
    <definedName name="dfdgdgdggdgd" localSheetId="3" hidden="1">#N/A</definedName>
    <definedName name="dfdgdgdggdgd" localSheetId="13" hidden="1">#N/A</definedName>
    <definedName name="dfdgdgdggdgd" localSheetId="6" hidden="1">#N/A</definedName>
    <definedName name="dfdgdgdggdgd" localSheetId="1" hidden="1">#N/A</definedName>
    <definedName name="dfdgdgdggdgd" localSheetId="10" hidden="1">#N/A</definedName>
    <definedName name="dfdgdgdggdgd" localSheetId="7" hidden="1">#N/A</definedName>
    <definedName name="dfdgdgdggdgd" hidden="1">#N/A</definedName>
    <definedName name="dfgdfg" localSheetId="12" hidden="1">#N/A</definedName>
    <definedName name="dfgdfg" localSheetId="5" hidden="1">#N/A</definedName>
    <definedName name="dfgdfg" localSheetId="11" hidden="1">#N/A</definedName>
    <definedName name="dfgdfg" localSheetId="8" hidden="1">#N/A</definedName>
    <definedName name="dfgdfg" localSheetId="2" hidden="1">#N/A</definedName>
    <definedName name="dfgdfg" localSheetId="4" hidden="1">#N/A</definedName>
    <definedName name="dfgdfg" localSheetId="9" hidden="1">#N/A</definedName>
    <definedName name="dfgdfg" localSheetId="0" hidden="1">#N/A</definedName>
    <definedName name="dfgdfg" localSheetId="3" hidden="1">#N/A</definedName>
    <definedName name="dfgdfg" localSheetId="13" hidden="1">#N/A</definedName>
    <definedName name="dfgdfg" localSheetId="6" hidden="1">#N/A</definedName>
    <definedName name="dfgdfg" localSheetId="1" hidden="1">#N/A</definedName>
    <definedName name="dfgdfg" localSheetId="10" hidden="1">#N/A</definedName>
    <definedName name="dfgdfg" localSheetId="7" hidden="1">#N/A</definedName>
    <definedName name="dfgdfg" hidden="1">#N/A</definedName>
    <definedName name="djkh" localSheetId="12" hidden="1">#N/A</definedName>
    <definedName name="djkh" localSheetId="5" hidden="1">#N/A</definedName>
    <definedName name="djkh" localSheetId="11" hidden="1">#N/A</definedName>
    <definedName name="djkh" localSheetId="8" hidden="1">#N/A</definedName>
    <definedName name="djkh" localSheetId="2" hidden="1">#N/A</definedName>
    <definedName name="djkh" localSheetId="4" hidden="1">#N/A</definedName>
    <definedName name="djkh" localSheetId="9" hidden="1">#N/A</definedName>
    <definedName name="djkh" localSheetId="0" hidden="1">#N/A</definedName>
    <definedName name="djkh" localSheetId="3" hidden="1">#N/A</definedName>
    <definedName name="djkh" localSheetId="13" hidden="1">#N/A</definedName>
    <definedName name="djkh" localSheetId="6" hidden="1">#N/A</definedName>
    <definedName name="djkh" localSheetId="1" hidden="1">#N/A</definedName>
    <definedName name="djkh" localSheetId="10" hidden="1">#N/A</definedName>
    <definedName name="djkh" localSheetId="7" hidden="1">#N/A</definedName>
    <definedName name="djkh" hidden="1">#N/A</definedName>
    <definedName name="dkdkdkdkd" localSheetId="12" hidden="1">#N/A</definedName>
    <definedName name="dkdkdkdkd" localSheetId="5" hidden="1">#N/A</definedName>
    <definedName name="dkdkdkdkd" localSheetId="11" hidden="1">#N/A</definedName>
    <definedName name="dkdkdkdkd" localSheetId="8" hidden="1">#N/A</definedName>
    <definedName name="dkdkdkdkd" localSheetId="2" hidden="1">#N/A</definedName>
    <definedName name="dkdkdkdkd" localSheetId="4" hidden="1">#N/A</definedName>
    <definedName name="dkdkdkdkd" localSheetId="9" hidden="1">#N/A</definedName>
    <definedName name="dkdkdkdkd" localSheetId="0" hidden="1">#N/A</definedName>
    <definedName name="dkdkdkdkd" localSheetId="3" hidden="1">#N/A</definedName>
    <definedName name="dkdkdkdkd" localSheetId="13" hidden="1">#N/A</definedName>
    <definedName name="dkdkdkdkd" localSheetId="6" hidden="1">#N/A</definedName>
    <definedName name="dkdkdkdkd" localSheetId="1" hidden="1">#N/A</definedName>
    <definedName name="dkdkdkdkd" localSheetId="10" hidden="1">#N/A</definedName>
    <definedName name="dkdkdkdkd" localSheetId="7" hidden="1">#N/A</definedName>
    <definedName name="dkdkdkdkd" hidden="1">#N/A</definedName>
    <definedName name="_xlnm.Print_Area" localSheetId="12">ACR_New!$A$1:$N$28</definedName>
    <definedName name="_xlnm.Print_Area" localSheetId="5">ACR_Q3!$B$1:$N$28</definedName>
    <definedName name="_xlnm.Print_Area" localSheetId="11">CC_New!$B$1:$N$28</definedName>
    <definedName name="_xlnm.Print_Area" localSheetId="8">CC_Trans!$A$1:$L$31</definedName>
    <definedName name="_xlnm.Print_Area" localSheetId="2">CEE_Q3!$B$1:$N$28</definedName>
    <definedName name="_xlnm.Print_Area" localSheetId="4">CM_Q3!$B$1:$N$28</definedName>
    <definedName name="_xlnm.Print_Area" localSheetId="9">Grp_New!$B$1:$N$31</definedName>
    <definedName name="_xlnm.Print_Area" localSheetId="0">Grp_Q3!$B$1:$N$31</definedName>
    <definedName name="_xlnm.Print_Area" localSheetId="3">MSB_Q3!$B$1:$N$28</definedName>
    <definedName name="_xlnm.Print_Area" localSheetId="13">OaC_New!$A$1:$N$28</definedName>
    <definedName name="_xlnm.Print_Area" localSheetId="6">OaC_Q3!$B$1:$N$28</definedName>
    <definedName name="_xlnm.Print_Area" localSheetId="1">PC_Q3!$B$1:$N$28</definedName>
    <definedName name="_xlnm.Print_Area" localSheetId="10">PSBC_New!$A$1:$N$28</definedName>
    <definedName name="_xlnm.Print_Area" localSheetId="7">PSBC_Trans!$A$1:$L$30</definedName>
    <definedName name="erg" localSheetId="12" hidden="1">#N/A</definedName>
    <definedName name="erg" localSheetId="5" hidden="1">#N/A</definedName>
    <definedName name="erg" localSheetId="11" hidden="1">#N/A</definedName>
    <definedName name="erg" localSheetId="8" hidden="1">#N/A</definedName>
    <definedName name="erg" localSheetId="2" hidden="1">#N/A</definedName>
    <definedName name="erg" localSheetId="4" hidden="1">#N/A</definedName>
    <definedName name="erg" localSheetId="9" hidden="1">#N/A</definedName>
    <definedName name="erg" localSheetId="0" hidden="1">#N/A</definedName>
    <definedName name="erg" localSheetId="3" hidden="1">#N/A</definedName>
    <definedName name="erg" localSheetId="13" hidden="1">#N/A</definedName>
    <definedName name="erg" localSheetId="6" hidden="1">#N/A</definedName>
    <definedName name="erg" localSheetId="1" hidden="1">#N/A</definedName>
    <definedName name="erg" localSheetId="10" hidden="1">#N/A</definedName>
    <definedName name="erg" localSheetId="7" hidden="1">#N/A</definedName>
    <definedName name="erg" hidden="1">#N/A</definedName>
    <definedName name="EssfHasNonUnique" localSheetId="11">"FALSE"</definedName>
    <definedName name="EssfHasNonUnique" localSheetId="6">"FALSE"</definedName>
    <definedName name="EssfHasNonUnique" localSheetId="10">"FALSE"</definedName>
    <definedName name="EssfHasNonUnique" localSheetId="7">"FALSE"</definedName>
    <definedName name="ffgeretete" localSheetId="12" hidden="1">#N/A</definedName>
    <definedName name="ffgeretete" localSheetId="5" hidden="1">#N/A</definedName>
    <definedName name="ffgeretete" localSheetId="11" hidden="1">#N/A</definedName>
    <definedName name="ffgeretete" localSheetId="8" hidden="1">#N/A</definedName>
    <definedName name="ffgeretete" localSheetId="2" hidden="1">#N/A</definedName>
    <definedName name="ffgeretete" localSheetId="4" hidden="1">#N/A</definedName>
    <definedName name="ffgeretete" localSheetId="9" hidden="1">#N/A</definedName>
    <definedName name="ffgeretete" localSheetId="0" hidden="1">#N/A</definedName>
    <definedName name="ffgeretete" localSheetId="3" hidden="1">#N/A</definedName>
    <definedName name="ffgeretete" localSheetId="13" hidden="1">#N/A</definedName>
    <definedName name="ffgeretete" localSheetId="6" hidden="1">#N/A</definedName>
    <definedName name="ffgeretete" localSheetId="1" hidden="1">#N/A</definedName>
    <definedName name="ffgeretete" localSheetId="10" hidden="1">#N/A</definedName>
    <definedName name="ffgeretete" localSheetId="7" hidden="1">#N/A</definedName>
    <definedName name="ffgeretete" hidden="1">#N/A</definedName>
    <definedName name="ghffj" localSheetId="12" hidden="1">#N/A</definedName>
    <definedName name="ghffj" localSheetId="5" hidden="1">#N/A</definedName>
    <definedName name="ghffj" localSheetId="11" hidden="1">#N/A</definedName>
    <definedName name="ghffj" localSheetId="8" hidden="1">#N/A</definedName>
    <definedName name="ghffj" localSheetId="2" hidden="1">#N/A</definedName>
    <definedName name="ghffj" localSheetId="4" hidden="1">#N/A</definedName>
    <definedName name="ghffj" localSheetId="9" hidden="1">#N/A</definedName>
    <definedName name="ghffj" localSheetId="0" hidden="1">#N/A</definedName>
    <definedName name="ghffj" localSheetId="3" hidden="1">#N/A</definedName>
    <definedName name="ghffj" localSheetId="13" hidden="1">#N/A</definedName>
    <definedName name="ghffj" localSheetId="6" hidden="1">#N/A</definedName>
    <definedName name="ghffj" localSheetId="1" hidden="1">#N/A</definedName>
    <definedName name="ghffj" localSheetId="10" hidden="1">#N/A</definedName>
    <definedName name="ghffj" localSheetId="7" hidden="1">#N/A</definedName>
    <definedName name="ghffj" hidden="1">#N/A</definedName>
    <definedName name="goöjasgopejh" localSheetId="12" hidden="1">#N/A</definedName>
    <definedName name="goöjasgopejh" localSheetId="5" hidden="1">#N/A</definedName>
    <definedName name="goöjasgopejh" localSheetId="11" hidden="1">#N/A</definedName>
    <definedName name="goöjasgopejh" localSheetId="8" hidden="1">#N/A</definedName>
    <definedName name="goöjasgopejh" localSheetId="2" hidden="1">#N/A</definedName>
    <definedName name="goöjasgopejh" localSheetId="4" hidden="1">#N/A</definedName>
    <definedName name="goöjasgopejh" localSheetId="9" hidden="1">#N/A</definedName>
    <definedName name="goöjasgopejh" localSheetId="0" hidden="1">#N/A</definedName>
    <definedName name="goöjasgopejh" localSheetId="3" hidden="1">#N/A</definedName>
    <definedName name="goöjasgopejh" localSheetId="13" hidden="1">#N/A</definedName>
    <definedName name="goöjasgopejh" localSheetId="6" hidden="1">#N/A</definedName>
    <definedName name="goöjasgopejh" localSheetId="1" hidden="1">#N/A</definedName>
    <definedName name="goöjasgopejh" localSheetId="10" hidden="1">#N/A</definedName>
    <definedName name="goöjasgopejh" localSheetId="7" hidden="1">#N/A</definedName>
    <definedName name="goöjasgopejh" hidden="1">#N/A</definedName>
    <definedName name="hh" localSheetId="14" hidden="1">Main.SAPF4Help()</definedName>
    <definedName name="hh" localSheetId="8" hidden="1">Main.SAPF4Help()</definedName>
    <definedName name="hh" localSheetId="9" hidden="1">Main.SAPF4Help()</definedName>
    <definedName name="hh" localSheetId="0" hidden="1">Main.SAPF4Help()</definedName>
    <definedName name="hh" localSheetId="7" hidden="1">Main.SAPF4Help()</definedName>
    <definedName name="hh" hidden="1">Main.SAPF4Help()</definedName>
    <definedName name="kh" localSheetId="12" hidden="1">#N/A</definedName>
    <definedName name="kh" localSheetId="5" hidden="1">#N/A</definedName>
    <definedName name="kh" localSheetId="11" hidden="1">#N/A</definedName>
    <definedName name="kh" localSheetId="8" hidden="1">#N/A</definedName>
    <definedName name="kh" localSheetId="2" hidden="1">#N/A</definedName>
    <definedName name="kh" localSheetId="4" hidden="1">#N/A</definedName>
    <definedName name="kh" localSheetId="9" hidden="1">#N/A</definedName>
    <definedName name="kh" localSheetId="0" hidden="1">#N/A</definedName>
    <definedName name="kh" localSheetId="3" hidden="1">#N/A</definedName>
    <definedName name="kh" localSheetId="13" hidden="1">#N/A</definedName>
    <definedName name="kh" localSheetId="6" hidden="1">#N/A</definedName>
    <definedName name="kh" localSheetId="1" hidden="1">#N/A</definedName>
    <definedName name="kh" localSheetId="10" hidden="1">#N/A</definedName>
    <definedName name="kh" localSheetId="7" hidden="1">#N/A</definedName>
    <definedName name="kh" hidden="1">#N/A</definedName>
    <definedName name="n" localSheetId="12" hidden="1">Main.SAPF4Help()</definedName>
    <definedName name="n" localSheetId="5" hidden="1">Main.SAPF4Help()</definedName>
    <definedName name="n" localSheetId="14" hidden="1">Main.SAPF4Help()</definedName>
    <definedName name="n" localSheetId="11" hidden="1">Main.SAPF4Help()</definedName>
    <definedName name="n" localSheetId="8" hidden="1">Main.SAPF4Help()</definedName>
    <definedName name="n" localSheetId="2" hidden="1">Main.SAPF4Help()</definedName>
    <definedName name="n" localSheetId="4" hidden="1">Main.SAPF4Help()</definedName>
    <definedName name="n" localSheetId="9" hidden="1">Main.SAPF4Help()</definedName>
    <definedName name="n" localSheetId="0" hidden="1">Main.SAPF4Help()</definedName>
    <definedName name="n" localSheetId="3" hidden="1">Main.SAPF4Help()</definedName>
    <definedName name="n" localSheetId="13" hidden="1">Main.SAPF4Help()</definedName>
    <definedName name="n" localSheetId="6" hidden="1">Main.SAPF4Help()</definedName>
    <definedName name="n" localSheetId="1" hidden="1">Main.SAPF4Help()</definedName>
    <definedName name="n" localSheetId="10" hidden="1">Main.SAPF4Help()</definedName>
    <definedName name="n" localSheetId="7" hidden="1">Main.SAPF4Help()</definedName>
    <definedName name="n" hidden="1">Main.SAPF4Help()</definedName>
    <definedName name="N1TSXAPIXCtrl" localSheetId="8" hidden="1">#REF!</definedName>
    <definedName name="N1TSXAPIXCtrl" localSheetId="9" hidden="1">#REF!</definedName>
    <definedName name="N1TSXAPIXCtrl" localSheetId="0" hidden="1">#REF!</definedName>
    <definedName name="N1TSXAPIXCtrl" localSheetId="7" hidden="1">#REF!</definedName>
    <definedName name="N1TSXAPIXCtrl" hidden="1">#REF!</definedName>
    <definedName name="nn" localSheetId="12" hidden="1">Main.SAPF4Help()</definedName>
    <definedName name="nn" localSheetId="5" hidden="1">Main.SAPF4Help()</definedName>
    <definedName name="nn" localSheetId="14" hidden="1">Main.SAPF4Help()</definedName>
    <definedName name="nn" localSheetId="11" hidden="1">Main.SAPF4Help()</definedName>
    <definedName name="nn" localSheetId="8" hidden="1">Main.SAPF4Help()</definedName>
    <definedName name="nn" localSheetId="2" hidden="1">Main.SAPF4Help()</definedName>
    <definedName name="nn" localSheetId="4" hidden="1">Main.SAPF4Help()</definedName>
    <definedName name="nn" localSheetId="9" hidden="1">Main.SAPF4Help()</definedName>
    <definedName name="nn" localSheetId="0" hidden="1">Main.SAPF4Help()</definedName>
    <definedName name="nn" localSheetId="3" hidden="1">Main.SAPF4Help()</definedName>
    <definedName name="nn" localSheetId="13" hidden="1">Main.SAPF4Help()</definedName>
    <definedName name="nn" localSheetId="6" hidden="1">Main.SAPF4Help()</definedName>
    <definedName name="nn" localSheetId="1" hidden="1">Main.SAPF4Help()</definedName>
    <definedName name="nn" localSheetId="10" hidden="1">Main.SAPF4Help()</definedName>
    <definedName name="nn" localSheetId="7" hidden="1">Main.SAPF4Help()</definedName>
    <definedName name="nn" hidden="1">Main.SAPF4Help()</definedName>
    <definedName name="ööööö" localSheetId="12" hidden="1">Main.SAPF4Help()</definedName>
    <definedName name="ööööö" localSheetId="5" hidden="1">Main.SAPF4Help()</definedName>
    <definedName name="ööööö" localSheetId="14" hidden="1">Main.SAPF4Help()</definedName>
    <definedName name="ööööö" localSheetId="11" hidden="1">Main.SAPF4Help()</definedName>
    <definedName name="ööööö" localSheetId="8" hidden="1">Main.SAPF4Help()</definedName>
    <definedName name="ööööö" localSheetId="2" hidden="1">Main.SAPF4Help()</definedName>
    <definedName name="ööööö" localSheetId="4" hidden="1">Main.SAPF4Help()</definedName>
    <definedName name="ööööö" localSheetId="9" hidden="1">Main.SAPF4Help()</definedName>
    <definedName name="ööööö" localSheetId="0" hidden="1">Main.SAPF4Help()</definedName>
    <definedName name="ööööö" localSheetId="3" hidden="1">Main.SAPF4Help()</definedName>
    <definedName name="ööööö" localSheetId="13" hidden="1">Main.SAPF4Help()</definedName>
    <definedName name="ööööö" localSheetId="6" hidden="1">Main.SAPF4Help()</definedName>
    <definedName name="ööööö" localSheetId="1" hidden="1">Main.SAPF4Help()</definedName>
    <definedName name="ööööö" localSheetId="10" hidden="1">Main.SAPF4Help()</definedName>
    <definedName name="ööööö" localSheetId="7" hidden="1">Main.SAPF4Help()</definedName>
    <definedName name="ööööö" hidden="1">Main.SAPF4Help()</definedName>
    <definedName name="p" localSheetId="8" hidden="1">Main.SAPF4Help()</definedName>
    <definedName name="p" localSheetId="9" hidden="1">Main.SAPF4Help()</definedName>
    <definedName name="p" localSheetId="0" hidden="1">Main.SAPF4Help()</definedName>
    <definedName name="p" localSheetId="7" hidden="1">Main.SAPF4Help()</definedName>
    <definedName name="p" hidden="1">Main.SAPF4Help()</definedName>
    <definedName name="Prozent" localSheetId="8" hidden="1">Main.SAPF4Help()</definedName>
    <definedName name="Prozent" localSheetId="9" hidden="1">Main.SAPF4Help()</definedName>
    <definedName name="Prozent" localSheetId="0" hidden="1">Main.SAPF4Help()</definedName>
    <definedName name="Prozent" localSheetId="7" hidden="1">Main.SAPF4Help()</definedName>
    <definedName name="Prozent" hidden="1">Main.SAPF4Help()</definedName>
    <definedName name="Quartalsübersicht_alt" hidden="1">{"SYN",#N/A,FALSE,"SYN"}</definedName>
    <definedName name="Risikoreport" localSheetId="12" hidden="1">Main.SAPF4Help()</definedName>
    <definedName name="Risikoreport" localSheetId="5" hidden="1">Main.SAPF4Help()</definedName>
    <definedName name="Risikoreport" localSheetId="14" hidden="1">Main.SAPF4Help()</definedName>
    <definedName name="Risikoreport" localSheetId="11" hidden="1">Main.SAPF4Help()</definedName>
    <definedName name="Risikoreport" localSheetId="8" hidden="1">Main.SAPF4Help()</definedName>
    <definedName name="Risikoreport" localSheetId="2" hidden="1">Main.SAPF4Help()</definedName>
    <definedName name="Risikoreport" localSheetId="4" hidden="1">Main.SAPF4Help()</definedName>
    <definedName name="Risikoreport" localSheetId="9" hidden="1">Main.SAPF4Help()</definedName>
    <definedName name="Risikoreport" localSheetId="0" hidden="1">Main.SAPF4Help()</definedName>
    <definedName name="Risikoreport" localSheetId="3" hidden="1">Main.SAPF4Help()</definedName>
    <definedName name="Risikoreport" localSheetId="13" hidden="1">Main.SAPF4Help()</definedName>
    <definedName name="Risikoreport" localSheetId="6" hidden="1">Main.SAPF4Help()</definedName>
    <definedName name="Risikoreport" localSheetId="1" hidden="1">Main.SAPF4Help()</definedName>
    <definedName name="Risikoreport" localSheetId="10" hidden="1">Main.SAPF4Help()</definedName>
    <definedName name="Risikoreport" localSheetId="7" hidden="1">Main.SAPF4Help()</definedName>
    <definedName name="Risikoreport" hidden="1">Main.SAPF4Help()</definedName>
    <definedName name="rwa" localSheetId="8" hidden="1">Main.SAPF4Help()</definedName>
    <definedName name="rwa" localSheetId="9" hidden="1">Main.SAPF4Help()</definedName>
    <definedName name="rwa" localSheetId="0" hidden="1">Main.SAPF4Help()</definedName>
    <definedName name="rwa" localSheetId="7" hidden="1">Main.SAPF4Help()</definedName>
    <definedName name="rwa" hidden="1">Main.SAPF4Help()</definedName>
    <definedName name="sada" localSheetId="8" hidden="1">Main.SAPF4Help()</definedName>
    <definedName name="sada" localSheetId="9" hidden="1">Main.SAPF4Help()</definedName>
    <definedName name="sada" localSheetId="0" hidden="1">Main.SAPF4Help()</definedName>
    <definedName name="sada" localSheetId="7" hidden="1">Main.SAPF4Help()</definedName>
    <definedName name="sada" hidden="1">Main.SAPF4Help()</definedName>
    <definedName name="SAPBEXrevision" hidden="1">1</definedName>
    <definedName name="SAPBEXsysID" hidden="1">"EBP"</definedName>
    <definedName name="SAPBEXwbID" hidden="1">"3IKO6YUBMLMONZWPKLA35AZ53"</definedName>
    <definedName name="SAPFuncF4Help" localSheetId="12" hidden="1">Main.SAPF4Help()</definedName>
    <definedName name="SAPFuncF4Help" localSheetId="5" hidden="1">Main.SAPF4Help()</definedName>
    <definedName name="SAPFuncF4Help" localSheetId="14" hidden="1">Main.SAPF4Help()</definedName>
    <definedName name="SAPFuncF4Help" localSheetId="11" hidden="1">Main.SAPF4Help()</definedName>
    <definedName name="SAPFuncF4Help" localSheetId="8" hidden="1">Main.SAPF4Help()</definedName>
    <definedName name="SAPFuncF4Help" localSheetId="2" hidden="1">Main.SAPF4Help()</definedName>
    <definedName name="SAPFuncF4Help" localSheetId="4" hidden="1">Main.SAPF4Help()</definedName>
    <definedName name="SAPFuncF4Help" localSheetId="9" hidden="1">Main.SAPF4Help()</definedName>
    <definedName name="SAPFuncF4Help" localSheetId="0" hidden="1">Main.SAPF4Help()</definedName>
    <definedName name="SAPFuncF4Help" localSheetId="3" hidden="1">Main.SAPF4Help()</definedName>
    <definedName name="SAPFuncF4Help" localSheetId="13" hidden="1">Main.SAPF4Help()</definedName>
    <definedName name="SAPFuncF4Help" localSheetId="6" hidden="1">Main.SAPF4Help()</definedName>
    <definedName name="SAPFuncF4Help" localSheetId="1" hidden="1">Main.SAPF4Help()</definedName>
    <definedName name="SAPFuncF4Help" localSheetId="10" hidden="1">Main.SAPF4Help()</definedName>
    <definedName name="SAPFuncF4Help" localSheetId="7" hidden="1">Main.SAPF4Help()</definedName>
    <definedName name="SAPFuncF4Help" hidden="1">Main.SAPF4Help()</definedName>
    <definedName name="sdasdad" localSheetId="12" hidden="1">Main.SAPF4Help()</definedName>
    <definedName name="sdasdad" localSheetId="5" hidden="1">Main.SAPF4Help()</definedName>
    <definedName name="sdasdad" localSheetId="14" hidden="1">Main.SAPF4Help()</definedName>
    <definedName name="sdasdad" localSheetId="11" hidden="1">Main.SAPF4Help()</definedName>
    <definedName name="sdasdad" localSheetId="8" hidden="1">Main.SAPF4Help()</definedName>
    <definedName name="sdasdad" localSheetId="2" hidden="1">Main.SAPF4Help()</definedName>
    <definedName name="sdasdad" localSheetId="4" hidden="1">Main.SAPF4Help()</definedName>
    <definedName name="sdasdad" localSheetId="9" hidden="1">Main.SAPF4Help()</definedName>
    <definedName name="sdasdad" localSheetId="0" hidden="1">Main.SAPF4Help()</definedName>
    <definedName name="sdasdad" localSheetId="3" hidden="1">Main.SAPF4Help()</definedName>
    <definedName name="sdasdad" localSheetId="13" hidden="1">Main.SAPF4Help()</definedName>
    <definedName name="sdasdad" localSheetId="6" hidden="1">Main.SAPF4Help()</definedName>
    <definedName name="sdasdad" localSheetId="1" hidden="1">Main.SAPF4Help()</definedName>
    <definedName name="sdasdad" localSheetId="10" hidden="1">Main.SAPF4Help()</definedName>
    <definedName name="sdasdad" localSheetId="7" hidden="1">Main.SAPF4Help()</definedName>
    <definedName name="sdasdad" hidden="1">Main.SAPF4Help()</definedName>
    <definedName name="Sebastian" localSheetId="8" hidden="1">Main.SAPF4Help()</definedName>
    <definedName name="Sebastian" localSheetId="9" hidden="1">Main.SAPF4Help()</definedName>
    <definedName name="Sebastian" localSheetId="0" hidden="1">Main.SAPF4Help()</definedName>
    <definedName name="Sebastian" localSheetId="7" hidden="1">Main.SAPF4Help()</definedName>
    <definedName name="Sebastian" hidden="1">Main.SAPF4Help()</definedName>
    <definedName name="soffin" localSheetId="12" hidden="1">Main.SAPF4Help()</definedName>
    <definedName name="soffin" localSheetId="5" hidden="1">Main.SAPF4Help()</definedName>
    <definedName name="soffin" localSheetId="14" hidden="1">Main.SAPF4Help()</definedName>
    <definedName name="soffin" localSheetId="11" hidden="1">Main.SAPF4Help()</definedName>
    <definedName name="soffin" localSheetId="8" hidden="1">Main.SAPF4Help()</definedName>
    <definedName name="soffin" localSheetId="2" hidden="1">Main.SAPF4Help()</definedName>
    <definedName name="soffin" localSheetId="4" hidden="1">Main.SAPF4Help()</definedName>
    <definedName name="soffin" localSheetId="9" hidden="1">Main.SAPF4Help()</definedName>
    <definedName name="soffin" localSheetId="0" hidden="1">Main.SAPF4Help()</definedName>
    <definedName name="soffin" localSheetId="3" hidden="1">Main.SAPF4Help()</definedName>
    <definedName name="soffin" localSheetId="13" hidden="1">Main.SAPF4Help()</definedName>
    <definedName name="soffin" localSheetId="6" hidden="1">Main.SAPF4Help()</definedName>
    <definedName name="soffin" localSheetId="1" hidden="1">Main.SAPF4Help()</definedName>
    <definedName name="soffin" localSheetId="10" hidden="1">Main.SAPF4Help()</definedName>
    <definedName name="soffin" localSheetId="7" hidden="1">Main.SAPF4Help()</definedName>
    <definedName name="soffin" hidden="1">Main.SAPF4Help()</definedName>
    <definedName name="ss" localSheetId="12" hidden="1">Main.SAPF4Help()</definedName>
    <definedName name="ss" localSheetId="5" hidden="1">Main.SAPF4Help()</definedName>
    <definedName name="ss" localSheetId="14" hidden="1">Main.SAPF4Help()</definedName>
    <definedName name="ss" localSheetId="11" hidden="1">Main.SAPF4Help()</definedName>
    <definedName name="ss" localSheetId="8" hidden="1">Main.SAPF4Help()</definedName>
    <definedName name="ss" localSheetId="2" hidden="1">Main.SAPF4Help()</definedName>
    <definedName name="ss" localSheetId="4" hidden="1">Main.SAPF4Help()</definedName>
    <definedName name="ss" localSheetId="9" hidden="1">Main.SAPF4Help()</definedName>
    <definedName name="ss" localSheetId="0" hidden="1">Main.SAPF4Help()</definedName>
    <definedName name="ss" localSheetId="3" hidden="1">Main.SAPF4Help()</definedName>
    <definedName name="ss" localSheetId="13" hidden="1">Main.SAPF4Help()</definedName>
    <definedName name="ss" localSheetId="6" hidden="1">Main.SAPF4Help()</definedName>
    <definedName name="ss" localSheetId="1" hidden="1">Main.SAPF4Help()</definedName>
    <definedName name="ss" localSheetId="10" hidden="1">Main.SAPF4Help()</definedName>
    <definedName name="ss" localSheetId="7" hidden="1">Main.SAPF4Help()</definedName>
    <definedName name="ss" hidden="1">Main.SAPF4Help()</definedName>
    <definedName name="sss" localSheetId="12" hidden="1">Main.SAPF4Help()</definedName>
    <definedName name="sss" localSheetId="5" hidden="1">Main.SAPF4Help()</definedName>
    <definedName name="sss" localSheetId="14" hidden="1">Main.SAPF4Help()</definedName>
    <definedName name="sss" localSheetId="11" hidden="1">Main.SAPF4Help()</definedName>
    <definedName name="sss" localSheetId="8" hidden="1">Main.SAPF4Help()</definedName>
    <definedName name="sss" localSheetId="2" hidden="1">Main.SAPF4Help()</definedName>
    <definedName name="sss" localSheetId="4" hidden="1">Main.SAPF4Help()</definedName>
    <definedName name="sss" localSheetId="9" hidden="1">Main.SAPF4Help()</definedName>
    <definedName name="sss" localSheetId="0" hidden="1">Main.SAPF4Help()</definedName>
    <definedName name="sss" localSheetId="3" hidden="1">Main.SAPF4Help()</definedName>
    <definedName name="sss" localSheetId="13" hidden="1">Main.SAPF4Help()</definedName>
    <definedName name="sss" localSheetId="6" hidden="1">Main.SAPF4Help()</definedName>
    <definedName name="sss" localSheetId="1" hidden="1">Main.SAPF4Help()</definedName>
    <definedName name="sss" localSheetId="10" hidden="1">Main.SAPF4Help()</definedName>
    <definedName name="sss" localSheetId="7" hidden="1">Main.SAPF4Help()</definedName>
    <definedName name="sss" hidden="1">Main.SAPF4Help()</definedName>
    <definedName name="ssss" localSheetId="12" hidden="1">Main.SAPF4Help()</definedName>
    <definedName name="ssss" localSheetId="5" hidden="1">Main.SAPF4Help()</definedName>
    <definedName name="ssss" localSheetId="14" hidden="1">Main.SAPF4Help()</definedName>
    <definedName name="ssss" localSheetId="11" hidden="1">Main.SAPF4Help()</definedName>
    <definedName name="ssss" localSheetId="8" hidden="1">Main.SAPF4Help()</definedName>
    <definedName name="ssss" localSheetId="2" hidden="1">Main.SAPF4Help()</definedName>
    <definedName name="ssss" localSheetId="4" hidden="1">Main.SAPF4Help()</definedName>
    <definedName name="ssss" localSheetId="9" hidden="1">Main.SAPF4Help()</definedName>
    <definedName name="ssss" localSheetId="0" hidden="1">Main.SAPF4Help()</definedName>
    <definedName name="ssss" localSheetId="3" hidden="1">Main.SAPF4Help()</definedName>
    <definedName name="ssss" localSheetId="13" hidden="1">Main.SAPF4Help()</definedName>
    <definedName name="ssss" localSheetId="6" hidden="1">Main.SAPF4Help()</definedName>
    <definedName name="ssss" localSheetId="1" hidden="1">Main.SAPF4Help()</definedName>
    <definedName name="ssss" localSheetId="10" hidden="1">Main.SAPF4Help()</definedName>
    <definedName name="ssss" localSheetId="7" hidden="1">Main.SAPF4Help()</definedName>
    <definedName name="ssss" hidden="1">Main.SAPF4Help()</definedName>
    <definedName name="sssss" localSheetId="12" hidden="1">Main.SAPF4Help()</definedName>
    <definedName name="sssss" localSheetId="5" hidden="1">Main.SAPF4Help()</definedName>
    <definedName name="sssss" localSheetId="14" hidden="1">Main.SAPF4Help()</definedName>
    <definedName name="sssss" localSheetId="11" hidden="1">Main.SAPF4Help()</definedName>
    <definedName name="sssss" localSheetId="8" hidden="1">Main.SAPF4Help()</definedName>
    <definedName name="sssss" localSheetId="2" hidden="1">Main.SAPF4Help()</definedName>
    <definedName name="sssss" localSheetId="4" hidden="1">Main.SAPF4Help()</definedName>
    <definedName name="sssss" localSheetId="9" hidden="1">Main.SAPF4Help()</definedName>
    <definedName name="sssss" localSheetId="0" hidden="1">Main.SAPF4Help()</definedName>
    <definedName name="sssss" localSheetId="3" hidden="1">Main.SAPF4Help()</definedName>
    <definedName name="sssss" localSheetId="13" hidden="1">Main.SAPF4Help()</definedName>
    <definedName name="sssss" localSheetId="6" hidden="1">Main.SAPF4Help()</definedName>
    <definedName name="sssss" localSheetId="1" hidden="1">Main.SAPF4Help()</definedName>
    <definedName name="sssss" localSheetId="10" hidden="1">Main.SAPF4Help()</definedName>
    <definedName name="sssss" localSheetId="7" hidden="1">Main.SAPF4Help()</definedName>
    <definedName name="sssss" hidden="1">Main.SAPF4Help()</definedName>
    <definedName name="test" localSheetId="8" hidden="1">Main.SAPF4Help()</definedName>
    <definedName name="test" localSheetId="9" hidden="1">Main.SAPF4Help()</definedName>
    <definedName name="test" localSheetId="0" hidden="1">Main.SAPF4Help()</definedName>
    <definedName name="test" localSheetId="7" hidden="1">Main.SAPF4Help()</definedName>
    <definedName name="test" hidden="1">Main.SAPF4Help()</definedName>
    <definedName name="ü" localSheetId="12" hidden="1">Main.SAPF4Help()</definedName>
    <definedName name="ü" localSheetId="5" hidden="1">Main.SAPF4Help()</definedName>
    <definedName name="ü" localSheetId="14" hidden="1">Main.SAPF4Help()</definedName>
    <definedName name="ü" localSheetId="11" hidden="1">Main.SAPF4Help()</definedName>
    <definedName name="ü" localSheetId="8" hidden="1">Main.SAPF4Help()</definedName>
    <definedName name="ü" localSheetId="2" hidden="1">Main.SAPF4Help()</definedName>
    <definedName name="ü" localSheetId="4" hidden="1">Main.SAPF4Help()</definedName>
    <definedName name="ü" localSheetId="9" hidden="1">Main.SAPF4Help()</definedName>
    <definedName name="ü" localSheetId="0" hidden="1">Main.SAPF4Help()</definedName>
    <definedName name="ü" localSheetId="3" hidden="1">Main.SAPF4Help()</definedName>
    <definedName name="ü" localSheetId="13" hidden="1">Main.SAPF4Help()</definedName>
    <definedName name="ü" localSheetId="6" hidden="1">Main.SAPF4Help()</definedName>
    <definedName name="ü" localSheetId="1" hidden="1">Main.SAPF4Help()</definedName>
    <definedName name="ü" localSheetId="10" hidden="1">Main.SAPF4Help()</definedName>
    <definedName name="ü" localSheetId="7" hidden="1">Main.SAPF4Help()</definedName>
    <definedName name="ü" hidden="1">Main.SAPF4Help()</definedName>
    <definedName name="w" localSheetId="12" hidden="1">Main.SAPF4Help()</definedName>
    <definedName name="w" localSheetId="5" hidden="1">Main.SAPF4Help()</definedName>
    <definedName name="w" localSheetId="14" hidden="1">Main.SAPF4Help()</definedName>
    <definedName name="w" localSheetId="11" hidden="1">Main.SAPF4Help()</definedName>
    <definedName name="w" localSheetId="8" hidden="1">Main.SAPF4Help()</definedName>
    <definedName name="w" localSheetId="2" hidden="1">Main.SAPF4Help()</definedName>
    <definedName name="w" localSheetId="4" hidden="1">Main.SAPF4Help()</definedName>
    <definedName name="w" localSheetId="9" hidden="1">Main.SAPF4Help()</definedName>
    <definedName name="w" localSheetId="0" hidden="1">Main.SAPF4Help()</definedName>
    <definedName name="w" localSheetId="3" hidden="1">Main.SAPF4Help()</definedName>
    <definedName name="w" localSheetId="13" hidden="1">Main.SAPF4Help()</definedName>
    <definedName name="w" localSheetId="6" hidden="1">Main.SAPF4Help()</definedName>
    <definedName name="w" localSheetId="1" hidden="1">Main.SAPF4Help()</definedName>
    <definedName name="w" localSheetId="10" hidden="1">Main.SAPF4Help()</definedName>
    <definedName name="w" localSheetId="7" hidden="1">Main.SAPF4Help()</definedName>
    <definedName name="w" hidden="1">Main.SAPF4Help()</definedName>
    <definedName name="wifhioaegh" localSheetId="12" hidden="1">Main.SAPF4Help()</definedName>
    <definedName name="wifhioaegh" localSheetId="5" hidden="1">Main.SAPF4Help()</definedName>
    <definedName name="wifhioaegh" localSheetId="14" hidden="1">Main.SAPF4Help()</definedName>
    <definedName name="wifhioaegh" localSheetId="11" hidden="1">Main.SAPF4Help()</definedName>
    <definedName name="wifhioaegh" localSheetId="8" hidden="1">Main.SAPF4Help()</definedName>
    <definedName name="wifhioaegh" localSheetId="2" hidden="1">Main.SAPF4Help()</definedName>
    <definedName name="wifhioaegh" localSheetId="4" hidden="1">Main.SAPF4Help()</definedName>
    <definedName name="wifhioaegh" localSheetId="9" hidden="1">Main.SAPF4Help()</definedName>
    <definedName name="wifhioaegh" localSheetId="0" hidden="1">Main.SAPF4Help()</definedName>
    <definedName name="wifhioaegh" localSheetId="3" hidden="1">Main.SAPF4Help()</definedName>
    <definedName name="wifhioaegh" localSheetId="13" hidden="1">Main.SAPF4Help()</definedName>
    <definedName name="wifhioaegh" localSheetId="6" hidden="1">Main.SAPF4Help()</definedName>
    <definedName name="wifhioaegh" localSheetId="1" hidden="1">Main.SAPF4Help()</definedName>
    <definedName name="wifhioaegh" localSheetId="10" hidden="1">Main.SAPF4Help()</definedName>
    <definedName name="wifhioaegh" localSheetId="7" hidden="1">Main.SAPF4Help()</definedName>
    <definedName name="wifhioaegh" hidden="1">Main.SAPF4Help()</definedName>
    <definedName name="wrn.BAC_CBG." hidden="1">{"BAC_CBG",#N/A,FALSE,"BAC_CBG"}</definedName>
    <definedName name="wrn.BAC_EH_Lux" hidden="1">{"BAC_CBG",#N/A,FALSE,"BAC_CBG"}</definedName>
    <definedName name="wrn.CBG." hidden="1">{"CBGMASTER",#N/A,FALSE,"CBG"}</definedName>
    <definedName name="wrn.SYN." hidden="1">{"SYN",#N/A,FALSE,"SYN"}</definedName>
    <definedName name="xx" localSheetId="8" hidden="1">Main.SAPF4Help()</definedName>
    <definedName name="xx" localSheetId="9" hidden="1">Main.SAPF4Help()</definedName>
    <definedName name="xx" localSheetId="0" hidden="1">Main.SAPF4Help()</definedName>
    <definedName name="xx" localSheetId="7" hidden="1">Main.SAPF4Help()</definedName>
    <definedName name="xx" hidden="1">Main.SAPF4Help()</definedName>
    <definedName name="xxx" localSheetId="8" hidden="1">Main.SAPF4Help()</definedName>
    <definedName name="xxx" localSheetId="9" hidden="1">Main.SAPF4Help()</definedName>
    <definedName name="xxx" localSheetId="0" hidden="1">Main.SAPF4Help()</definedName>
    <definedName name="xxx" localSheetId="7" hidden="1">Main.SAPF4Help()</definedName>
    <definedName name="xxx" hidden="1">Main.SAPF4Help()</definedName>
    <definedName name="y" localSheetId="8" hidden="1">Main.SAPF4Help()</definedName>
    <definedName name="y" localSheetId="9" hidden="1">Main.SAPF4Help()</definedName>
    <definedName name="y" localSheetId="0" hidden="1">Main.SAPF4Help()</definedName>
    <definedName name="y" localSheetId="7" hidden="1">Main.SAPF4Help()</definedName>
    <definedName name="y" hidden="1">Main.SAPF4Help()</definedName>
    <definedName name="Z_CIB" hidden="1">{"CBGMASTER",#N/A,FALSE,"CBG"}</definedName>
    <definedName name="Z_CIBISC" hidden="1">{"BAC_CBG",#N/A,FALSE,"BAC_CBG"}</definedName>
    <definedName name="Z_EH_Lux" hidden="1">{"BAC_CBG",#N/A,FALSE,"BAC_CBG"}</definedName>
    <definedName name="Z_EHS" hidden="1">{"BAC_CBG",#N/A,FALSE,"BAC_CBG"}</definedName>
    <definedName name="Z_SYN" hidden="1">{"SYN",#N/A,FALSE,"SYN"}</definedName>
    <definedName name="zz" localSheetId="8" hidden="1">Main.SAPF4Help()</definedName>
    <definedName name="zz" localSheetId="9" hidden="1">Main.SAPF4Help()</definedName>
    <definedName name="zz" localSheetId="0" hidden="1">Main.SAPF4Help()</definedName>
    <definedName name="zz" localSheetId="7" hidden="1">Main.SAPF4Help()</definedName>
    <definedName name="zz" hidden="1">Main.SAPF4Help()</definedName>
  </definedNames>
  <calcPr calcId="145621"/>
</workbook>
</file>

<file path=xl/calcChain.xml><?xml version="1.0" encoding="utf-8"?>
<calcChain xmlns="http://schemas.openxmlformats.org/spreadsheetml/2006/main">
  <c r="J28" i="230" l="1"/>
  <c r="H26" i="230"/>
  <c r="S14" i="230"/>
  <c r="X14" i="230" s="1"/>
  <c r="D38" i="230"/>
  <c r="H13" i="230" l="1"/>
  <c r="S13" i="230"/>
  <c r="F13" i="230"/>
  <c r="J13" i="230"/>
  <c r="U13" i="230"/>
  <c r="J38" i="230"/>
  <c r="X13" i="230"/>
  <c r="F15" i="230"/>
  <c r="J15" i="230"/>
  <c r="H16" i="230"/>
  <c r="S16" i="230"/>
  <c r="X16" i="230"/>
  <c r="D20" i="230"/>
  <c r="D21" i="230"/>
  <c r="W21" i="230"/>
  <c r="D25" i="230"/>
  <c r="D26" i="230"/>
  <c r="R27" i="230"/>
  <c r="R28" i="230"/>
  <c r="R29" i="230"/>
  <c r="R37" i="230"/>
  <c r="R38" i="230"/>
  <c r="H15" i="230"/>
  <c r="F16" i="230"/>
  <c r="J16" i="230"/>
  <c r="U16" i="230"/>
  <c r="D19" i="230"/>
  <c r="W19" i="230"/>
  <c r="R21" i="230"/>
  <c r="D22" i="230"/>
  <c r="D23" i="230"/>
  <c r="D24" i="230"/>
  <c r="D27" i="230"/>
  <c r="D28" i="230"/>
  <c r="D29" i="230"/>
  <c r="D30" i="230"/>
  <c r="D31" i="230"/>
  <c r="D32" i="230"/>
  <c r="D33" i="230"/>
  <c r="D34" i="230"/>
  <c r="D35" i="230"/>
  <c r="D36" i="230"/>
  <c r="D37" i="230"/>
  <c r="U21" i="230" l="1"/>
  <c r="S21" i="230"/>
</calcChain>
</file>

<file path=xl/sharedStrings.xml><?xml version="1.0" encoding="utf-8"?>
<sst xmlns="http://schemas.openxmlformats.org/spreadsheetml/2006/main" count="601" uniqueCount="151">
  <si>
    <t>Commerzbank Group</t>
  </si>
  <si>
    <t>Operating Result</t>
  </si>
  <si>
    <t xml:space="preserve"> </t>
  </si>
  <si>
    <t>Profit before Taxes</t>
  </si>
  <si>
    <t>Net Income</t>
  </si>
  <si>
    <t>Operating expenses</t>
  </si>
  <si>
    <t>Restructuring expenses</t>
  </si>
  <si>
    <t>Taxes on income</t>
  </si>
  <si>
    <t>Minority Interests</t>
  </si>
  <si>
    <t>Consolidated Result attributable to Commerzbank shareholders</t>
  </si>
  <si>
    <t>Average capital employed</t>
  </si>
  <si>
    <t>Operating profit</t>
  </si>
  <si>
    <t>Pre-tax profit</t>
  </si>
  <si>
    <t>Mittelstandsbank</t>
  </si>
  <si>
    <t>Central &amp; Eastern Europe</t>
  </si>
  <si>
    <t>Corporates &amp; Markets</t>
  </si>
  <si>
    <t>Total Revenues</t>
  </si>
  <si>
    <t>Net gain or loss from sale of disposal groups</t>
  </si>
  <si>
    <t>€m</t>
  </si>
  <si>
    <t xml:space="preserve">   o/w Total net interest and net trading income</t>
  </si>
  <si>
    <t xml:space="preserve">   o/w Net commission income</t>
  </si>
  <si>
    <t xml:space="preserve">   o/w Other income</t>
  </si>
  <si>
    <t>Provision for possible loan losses</t>
  </si>
  <si>
    <t xml:space="preserve">   o/w  European bank levy</t>
  </si>
  <si>
    <t>Capital</t>
  </si>
  <si>
    <t>End of period</t>
  </si>
  <si>
    <t>Average</t>
  </si>
  <si>
    <t>€bn</t>
  </si>
  <si>
    <t>Subscribed capital</t>
  </si>
  <si>
    <t>Capital reserve</t>
  </si>
  <si>
    <t>Currency translation reserve</t>
  </si>
  <si>
    <t>Revaluation reserve</t>
  </si>
  <si>
    <t>Cash flow hedges</t>
  </si>
  <si>
    <t>Consolidated P&amp;L</t>
  </si>
  <si>
    <t>IFRS capital without non-controlling interests</t>
  </si>
  <si>
    <t>à</t>
  </si>
  <si>
    <t>Basis for RoE on net result</t>
  </si>
  <si>
    <t>RoE on net result:</t>
  </si>
  <si>
    <t>Non-controlling interests (IFRS)</t>
  </si>
  <si>
    <t>IFRS capital</t>
  </si>
  <si>
    <t>Basis for operating RoE and pre-tax RoE</t>
  </si>
  <si>
    <t>Op. RoE:</t>
  </si>
  <si>
    <t>Pre-tax RoE:</t>
  </si>
  <si>
    <t>Tangible equity</t>
  </si>
  <si>
    <t>Basis for operating RoTE</t>
  </si>
  <si>
    <t>Op. RoTE:</t>
  </si>
  <si>
    <t>DTA</t>
  </si>
  <si>
    <t>Deductions on securitizations</t>
  </si>
  <si>
    <t>Deductions related to non-controlling interests</t>
  </si>
  <si>
    <t>IRB shortfall</t>
  </si>
  <si>
    <t>Other regulatory adjustments</t>
  </si>
  <si>
    <t>Common equity tier 1 B3 capital (fully phased-in)</t>
  </si>
  <si>
    <t>Avg: Basis for operating RoCET
EoP: Basis for CET1 B3 fully phased-in ratio</t>
  </si>
  <si>
    <t>Op. RoCET:</t>
  </si>
  <si>
    <t>Common equity tier 1 B3 capital (phase in)</t>
  </si>
  <si>
    <t>Basis for CET1 B3 phase-in ratio</t>
  </si>
  <si>
    <t>1)</t>
  </si>
  <si>
    <t>3)</t>
  </si>
  <si>
    <t>RoTE on net result:</t>
  </si>
  <si>
    <t>DEUTSCH</t>
  </si>
  <si>
    <t>ENGLISH</t>
  </si>
  <si>
    <t>Basel-3-Common-Equity-Tier-1-Kapital (nach Übergangsregelungen)</t>
  </si>
  <si>
    <t>Basel-3-Common-Equity-Tier-1-Kapital (vollständige Anwendung)</t>
  </si>
  <si>
    <t>Abzug Verbriefungen</t>
  </si>
  <si>
    <t>Abzug bzgl. nicht anrechenbarer Fremdanteile</t>
  </si>
  <si>
    <t>Wertberichtigungs-Vergleich IRBA / Expected Loss</t>
  </si>
  <si>
    <t>Sonstige regulatorische Anpassungen</t>
  </si>
  <si>
    <t>Eigenkapital abzüglich Immaterieller Vermögenswerte</t>
  </si>
  <si>
    <t>Geschäfts- und Firmenwerte und sonstige immat. Vermögensgegenst.</t>
  </si>
  <si>
    <t>IFRS-Kapital</t>
  </si>
  <si>
    <t>Gezeichnetes Kapital</t>
  </si>
  <si>
    <t>Kapitalrücklage</t>
  </si>
  <si>
    <t>Rücklage aus der Währungsumrechnung</t>
  </si>
  <si>
    <t>Neubewertungsrücklage</t>
  </si>
  <si>
    <t>Rücklage aus Cash Flow Hedges</t>
  </si>
  <si>
    <t>Den Commerzbank-Aktionären zurechenbares Konzernergebnis</t>
  </si>
  <si>
    <t>IFRS-Kapital Gesamt vor nicht beherrschenden Anteilen</t>
  </si>
  <si>
    <t>Nicht beherrschende Anteile (IFRS)</t>
  </si>
  <si>
    <t>CET1-Quote
(nach Übergangsregelungen):</t>
  </si>
  <si>
    <t>Operater RoCET:</t>
  </si>
  <si>
    <t>CET1-Quote
(vollständige Anwendung):</t>
  </si>
  <si>
    <t>RoE vor Steuern:</t>
  </si>
  <si>
    <t>Operativer RoE:</t>
  </si>
  <si>
    <t>RoE Konzernüberschuss:</t>
  </si>
  <si>
    <t>RoTE Konzernüberschuss:</t>
  </si>
  <si>
    <t>Kapital</t>
  </si>
  <si>
    <t>Periodenende</t>
  </si>
  <si>
    <t>Durchschnitt</t>
  </si>
  <si>
    <t>Mrd. €</t>
  </si>
  <si>
    <t>Transition adjustments</t>
  </si>
  <si>
    <t>Überleitungssachverhalte</t>
  </si>
  <si>
    <t>Gewinnrücklagen</t>
  </si>
  <si>
    <t>Retained earnings</t>
  </si>
  <si>
    <r>
      <t>Operativer RoTE</t>
    </r>
    <r>
      <rPr>
        <b/>
        <sz val="10"/>
        <rFont val="Arial"/>
        <family val="2"/>
      </rPr>
      <t>:</t>
    </r>
  </si>
  <si>
    <t>CET1 ratio phase-in:</t>
  </si>
  <si>
    <t>CET1 ratio fully phased-in:</t>
  </si>
  <si>
    <t>Goodwill and other intangible assets</t>
  </si>
  <si>
    <t>CET1 YTD Average</t>
  </si>
  <si>
    <t>Quoten</t>
  </si>
  <si>
    <t>Ratios</t>
  </si>
  <si>
    <t>%</t>
  </si>
  <si>
    <t>12M 2015</t>
  </si>
  <si>
    <t xml:space="preserve">   o/w Net interest income</t>
  </si>
  <si>
    <t xml:space="preserve">   o/w Net trading income</t>
  </si>
  <si>
    <t>Private Customers</t>
  </si>
  <si>
    <t>Others &amp; Consolidation</t>
  </si>
  <si>
    <t>12M 
2015</t>
  </si>
  <si>
    <t>Asset &amp; Capital Recovery</t>
  </si>
  <si>
    <t xml:space="preserve">   o/w  European bank levy (including Polish banking tax)</t>
  </si>
  <si>
    <t>2),3)</t>
  </si>
  <si>
    <t>Impairments on goodwill and other intangible assets</t>
  </si>
  <si>
    <t>Corporate Clients</t>
  </si>
  <si>
    <t>Private and Small Business Customers</t>
  </si>
  <si>
    <t>RWA fully phased in (end of period) (€bn)</t>
  </si>
  <si>
    <t>Assets (€bn)</t>
  </si>
  <si>
    <t>Liabilities (€bn)</t>
  </si>
  <si>
    <t>Reporting till Q3 2016</t>
  </si>
  <si>
    <t>Private and Small Business Customers *</t>
  </si>
  <si>
    <t>Corporate Clients *</t>
  </si>
  <si>
    <t>Asset &amp; Capital Recovery *</t>
  </si>
  <si>
    <t>Others &amp; Consolidation *</t>
  </si>
  <si>
    <t>=</t>
  </si>
  <si>
    <t>+</t>
  </si>
  <si>
    <t>-</t>
  </si>
  <si>
    <t>Mittelstandsbank *</t>
  </si>
  <si>
    <t xml:space="preserve">New segment structure </t>
  </si>
  <si>
    <t>Private Customers *</t>
  </si>
  <si>
    <t>mBank * 
(= former Segment Central &amp; Eastern Europe)</t>
  </si>
  <si>
    <t>Impairments on goodwill and other intangible assets **</t>
  </si>
  <si>
    <t>Corporates &amp; 
Markets *</t>
  </si>
  <si>
    <t>M2 customers 
from former 
Segment Mittelstandsbank *</t>
  </si>
  <si>
    <t>Note: Numbers may not add up due to rounding</t>
  </si>
  <si>
    <t>** Shift of previous transitory item from Others &amp; Consolidation</t>
  </si>
  <si>
    <t>Q1
2015</t>
  </si>
  <si>
    <t>Q2
2015</t>
  </si>
  <si>
    <t>H1
2015</t>
  </si>
  <si>
    <t>Q3
2015</t>
  </si>
  <si>
    <t>9M
2015</t>
  </si>
  <si>
    <t>Q4
2015</t>
  </si>
  <si>
    <t>Q1
2016</t>
  </si>
  <si>
    <t>Q2
2016</t>
  </si>
  <si>
    <t>H1
2016</t>
  </si>
  <si>
    <t>Q3
2016</t>
  </si>
  <si>
    <t>9M
2016</t>
  </si>
  <si>
    <t>9M 2016 (€m)</t>
  </si>
  <si>
    <t>* Including further minor restatements between segments since Q3 2016 reporting
  that are neutral for the Group (historical restatements according to IFRS 8)</t>
  </si>
  <si>
    <t>Reporting as of Q4 2016</t>
  </si>
  <si>
    <t>E</t>
  </si>
  <si>
    <t>Q2 2016</t>
  </si>
  <si>
    <t>Q3 2016</t>
  </si>
  <si>
    <t>9M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</si>
</sst>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€&quot;* #,##0_);_(&quot;€&quot;* \(#,##0\);_(&quot;€&quot;* &quot;-&quot;_);_(@_)"/>
    <numFmt numFmtId="165" formatCode="#,##0&quot;  &quot;"/>
    <numFmt numFmtId="166" formatCode="mmm\ dd\,\ yyyy"/>
    <numFmt numFmtId="167" formatCode="#,##0.00\ ;\(#,##0.00\)\ ;\-\ "/>
    <numFmt numFmtId="168" formatCode="#,##0\ ;\ \-\ #,##0\ ;\ \-\ "/>
    <numFmt numFmtId="169" formatCode="#,##0.0\ ;\-#,##0.0\ ;\-\ "/>
    <numFmt numFmtId="170" formatCode="#,##0\ \ \ ;\-#,##0\ \ \ ;\-\ \ \ "/>
    <numFmt numFmtId="171" formatCode="dd/mmm/yyyy"/>
    <numFmt numFmtId="172" formatCode="[Blue]\$#,##0_);[Red]\(\$#,##0\);&quot;-  &quot;_);_(@_)"/>
    <numFmt numFmtId="173" formatCode="[Blue]\$#,##0.00_);[Red]\(\$#,##0.00\);&quot;-   &quot;_);_(@_)"/>
    <numFmt numFmtId="174" formatCode="&quot;\&quot;#,##0.00;[Red]&quot;\&quot;\-#,##0.00"/>
    <numFmt numFmtId="175" formatCode="&quot;\&quot;#,##0;[Red]&quot;\&quot;\-#,##0"/>
    <numFmt numFmtId="176" formatCode="[Blue]&quot;€&quot;#,##0_);[Red]\(&quot;€&quot;#,##0\);&quot;-  &quot;_);_(@_)"/>
    <numFmt numFmtId="177" formatCode="[Blue]&quot;€&quot;#,##0.00_);[Red]\(&quot;€&quot;#,##0.00\);&quot;-   &quot;_);_(@_)"/>
    <numFmt numFmtId="178" formatCode="[Blue]#,##0_);[Red]\(#,##0\);&quot;-  &quot;_);_(@_)"/>
    <numFmt numFmtId="179" formatCode="[Blue]#,##0.00_);[Red]\(#,##0.00\);&quot;-   &quot;_);_(@_)"/>
    <numFmt numFmtId="180" formatCode="d\ mmm"/>
    <numFmt numFmtId="181" formatCode="d\ mmm\ yy"/>
    <numFmt numFmtId="182" formatCode="d\ mmmm\ yyyy"/>
    <numFmt numFmtId="183" formatCode="dd\ mm\ yy"/>
    <numFmt numFmtId="184" formatCode="[Blue]#,##0\ ;[Red]\(#,##0\)"/>
    <numFmt numFmtId="185" formatCode="#,##0.0,,,_€;\-#,##0.0,,,_€;0.0_€;@_€"/>
    <numFmt numFmtId="186" formatCode="\ #,##0_);\(#,##0\)"/>
    <numFmt numFmtId="187" formatCode="\ #,##0.00_);\(#,##0.00\)"/>
    <numFmt numFmtId="188" formatCode="\ ###0_);\(###0\)"/>
    <numFmt numFmtId="189" formatCode="General&quot;a&quot;"/>
    <numFmt numFmtId="190" formatCode="General&quot;e&quot;"/>
    <numFmt numFmtId="191" formatCode="mm\/yyyy"/>
    <numFmt numFmtId="192" formatCode="\ #,##0.0\x_);\(#,##0.0\x\)"/>
    <numFmt numFmtId="193" formatCode="#,##0_)&quot;m²&quot;;\(#,###\)&quot;m²&quot;"/>
    <numFmt numFmtId="194" formatCode="#,##0_)&quot;m³&quot;;\(#,###\)&quot;m³&quot;"/>
    <numFmt numFmtId="195" formatCode="#,##0_)&quot;m&quot;;\(#,###\)&quot;m&quot;"/>
    <numFmt numFmtId="196" formatCode="&quot;€/m²&quot;* #,##0.00_);&quot;€/m²&quot;* \(#,##0.00\)"/>
    <numFmt numFmtId="197" formatCode="&quot;€&quot;* #,##0.00_);&quot;€&quot;* \ \(#,##0.00\)"/>
    <numFmt numFmtId="198" formatCode="&quot;€&quot;* #,##0_)&quot;Mio.&quot;;&quot;€&quot;* \ \(#,##0\)&quot;Mio.&quot;"/>
    <numFmt numFmtId="199" formatCode="\ #,##0_)&quot;GWh&quot;;\(#,##0\)&quot;GWh&quot;"/>
    <numFmt numFmtId="200" formatCode="\ #,##0_)&quot;kWh&quot;;\(#,##0\)&quot;kWh&quot;"/>
    <numFmt numFmtId="201" formatCode="\ #,##0_)&quot;MWh&quot;;\(#,##0\)&quot;MWh&quot;"/>
    <numFmt numFmtId="202" formatCode="&quot;ct&quot;* #,##0_);&quot;ct&quot;* \ \(#,##0\)"/>
    <numFmt numFmtId="203" formatCode="\$* #,##0.00_);\$* \ \(#,##0.00\)"/>
    <numFmt numFmtId="204" formatCode="\$* #,##0_)&quot;Mio.&quot;;\$* \ \(#,##0\)&quot;Mio.&quot;"/>
    <numFmt numFmtId="205" formatCode="#,##0_)%;\(#,##0\)%"/>
    <numFmt numFmtId="206" formatCode="hh:mm\ &quot;Uhr&quot;"/>
    <numFmt numFmtId="207" formatCode="yymmdd"/>
    <numFmt numFmtId="208" formatCode="dd/mm/"/>
    <numFmt numFmtId="209" formatCode="\ #,##0_)&quot;TWh&quot;;\(#,##0\)&quot;TWh&quot;"/>
    <numFmt numFmtId="210" formatCode="#,##0_)&quot;km&quot;;\(#,###\)&quot;km&quot;"/>
    <numFmt numFmtId="211" formatCode="#,##0_)&quot;cm&quot;;\(#,###\)&quot;cm&quot;"/>
    <numFmt numFmtId="212" formatCode="\ #,##0_)&quot;GW&quot;;\(#,##0\)&quot;GW&quot;"/>
    <numFmt numFmtId="213" formatCode="\ #,##0_)&quot;kW&quot;;\(#,##0\)&quot;kW&quot;"/>
    <numFmt numFmtId="214" formatCode="\ #,##0_)&quot;MW&quot;;\(#,##0\)&quot;MW&quot;"/>
    <numFmt numFmtId="215" formatCode="\£* #,##0_)&quot;Mio.&quot;;\£* \ \(#,##0\)&quot;Mio.&quot;"/>
    <numFmt numFmtId="216" formatCode="\£* #,##0_);\£* \ \(#,##0\)"/>
    <numFmt numFmtId="217" formatCode="&quot;CHF&quot;* #,##0_)&quot;Mio.&quot;;&quot;CHF&quot;* \ \(#,##0\)&quot;Mio.&quot;"/>
    <numFmt numFmtId="218" formatCode="&quot;CHF&quot;* #,##0_);&quot;CHF&quot;* \ \(#,##0\)"/>
    <numFmt numFmtId="219" formatCode="&quot;¥&quot;* #,##0_);&quot;¥&quot;* \ \(#,##0\)"/>
    <numFmt numFmtId="220" formatCode="&quot;¥&quot;* #,##0_)&quot;Mio.&quot;;&quot;¥&quot;* \ \(#,##0\)&quot;Mio.&quot;"/>
    <numFmt numFmtId="221" formatCode="###\ ###\ ##"/>
    <numFmt numFmtId="222" formatCode="_-* #,##0.0_-;\-\ #,##0.0_-;_-* &quot;-&quot;??_-;_-@_-"/>
    <numFmt numFmtId="223" formatCode="#,##0.0"/>
    <numFmt numFmtId="224" formatCode="0.0"/>
    <numFmt numFmtId="225" formatCode="#,##0,,_€"/>
    <numFmt numFmtId="226" formatCode="\+0\ &quot;bps&quot;_€;\-0\ &quot;bps&quot;_€"/>
    <numFmt numFmtId="227" formatCode="_d_a_v_o_n\ @"/>
    <numFmt numFmtId="228" formatCode="#,##0.0,,_€;\-#,##0.0,,_€;0.0_€;@_€"/>
    <numFmt numFmtId="229" formatCode="\+#,##0.0,,_€;\-#,##0.0,,_€;0.0_€;@_€"/>
    <numFmt numFmtId="230" formatCode="\+#,##0.0,,,_€;\-#,##0.0,,,_€;0.0_€;@_€"/>
    <numFmt numFmtId="231" formatCode="\+0%_€;\-0%_€;0%_€;@_€"/>
    <numFmt numFmtId="232" formatCode="#,##0,_€;\-#,##0,_€;0_€;@_€"/>
    <numFmt numFmtId="233" formatCode="\+#,##0,_€;\-#,##0,_€;0_€;@_€"/>
    <numFmt numFmtId="234" formatCode="_t_h_e_r_e_o_f\ @"/>
    <numFmt numFmtId="235" formatCode="mm\/yy_€;;;@_€"/>
    <numFmt numFmtId="236" formatCode="_(* #,##0_);_(* \(#,##0\);_(* &quot;&quot;\ \-\ &quot;&quot;_);_(@_)"/>
    <numFmt numFmtId="237" formatCode="#,##0.00\ ;\-#,##0.00\ ;\-\ "/>
    <numFmt numFmtId="238" formatCode="0\ 00\ 000\ 000"/>
    <numFmt numFmtId="239" formatCode="#,##0.0&quot;%&quot;\ ;\-#,##0.0&quot;%&quot;\ ;\-\ "/>
    <numFmt numFmtId="240" formatCode="#,##0.000\ ;\-#,##0.000\ ;\-\ "/>
    <numFmt numFmtId="241" formatCode="#,##0.00_ ;[Red]\-#,##0.00;\-"/>
    <numFmt numFmtId="242" formatCode="#,##0.00_ ;[Red]\-#,##0.00\ "/>
    <numFmt numFmtId="243" formatCode="0.0000"/>
    <numFmt numFmtId="244" formatCode="0.0%"/>
    <numFmt numFmtId="245" formatCode="0.00000"/>
    <numFmt numFmtId="246" formatCode="#,##0.0,;\-#,##0.0,"/>
    <numFmt numFmtId="247" formatCode="#,##0.0\ \ \ ;\-#,##0.0\ \ \ ;\-\ \ \ "/>
    <numFmt numFmtId="248" formatCode="_-* #,##0.00\ [$€-1]_-;\-* #,##0.00\ [$€-1]_-;_-* &quot;-&quot;??\ [$€-1]_-"/>
    <numFmt numFmtId="249" formatCode="#,##0_d;\-#,##0_d;\-_d"/>
  </numFmts>
  <fonts count="162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11"/>
      <name val="MS P????"/>
      <family val="3"/>
      <charset val="128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Dresdner Bank AG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28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sz val="8"/>
      <name val="Helvetica-Narrow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42"/>
      <name val="Calibri"/>
      <family val="2"/>
    </font>
    <font>
      <b/>
      <sz val="10"/>
      <color indexed="31"/>
      <name val="Arial"/>
      <family val="2"/>
    </font>
    <font>
      <b/>
      <sz val="8"/>
      <name val="Helv"/>
    </font>
    <font>
      <b/>
      <sz val="10"/>
      <color indexed="12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1"/>
      <name val="Arial"/>
      <family val="2"/>
    </font>
    <font>
      <i/>
      <sz val="9"/>
      <color indexed="11"/>
      <name val="Arial"/>
      <family val="2"/>
    </font>
    <font>
      <sz val="10"/>
      <color indexed="11"/>
      <name val="Arial"/>
      <family val="2"/>
    </font>
    <font>
      <sz val="8"/>
      <name val="Helv"/>
    </font>
    <font>
      <sz val="8"/>
      <name val="Courier New"/>
      <family val="3"/>
    </font>
    <font>
      <b/>
      <u val="singleAccounting"/>
      <sz val="9"/>
      <color indexed="9"/>
      <name val="Arial"/>
      <family val="2"/>
    </font>
    <font>
      <sz val="8"/>
      <color indexed="55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1"/>
      <color indexed="8"/>
      <name val="Arial"/>
      <family val="2"/>
    </font>
    <font>
      <i/>
      <sz val="8"/>
      <color indexed="55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18"/>
      <name val="Calibri"/>
      <family val="2"/>
    </font>
    <font>
      <b/>
      <u/>
      <sz val="14"/>
      <color indexed="12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name val="Univers"/>
      <family val="2"/>
    </font>
    <font>
      <sz val="11"/>
      <name val="Univers"/>
      <family val="2"/>
    </font>
    <font>
      <sz val="12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8"/>
      <name val="Arial"/>
      <family val="2"/>
    </font>
    <font>
      <b/>
      <sz val="10"/>
      <color indexed="13"/>
      <name val="Arial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sz val="8"/>
      <color indexed="10"/>
      <name val="Arial Narrow"/>
      <family val="2"/>
    </font>
    <font>
      <b/>
      <sz val="10"/>
      <name val="Arial"/>
      <family val="2"/>
    </font>
    <font>
      <sz val="11"/>
      <color indexed="29"/>
      <name val="Calibri"/>
      <family val="2"/>
    </font>
    <font>
      <sz val="11"/>
      <name val="ＭＳ Ｐゴシック"/>
      <family val="3"/>
      <charset val="128"/>
    </font>
    <font>
      <b/>
      <sz val="12"/>
      <color indexed="9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0"/>
      <color indexed="17"/>
      <name val="Arial"/>
      <family val="2"/>
    </font>
    <font>
      <b/>
      <sz val="11"/>
      <color indexed="10"/>
      <name val="Arial"/>
      <family val="2"/>
    </font>
    <font>
      <vertAlign val="superscript"/>
      <sz val="10"/>
      <name val="Arial"/>
      <family val="2"/>
    </font>
    <font>
      <sz val="9"/>
      <name val="Wingdings"/>
      <charset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Helv"/>
      <charset val="204"/>
    </font>
    <font>
      <sz val="9"/>
      <color indexed="8"/>
      <name val="Tahoma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sz val="9"/>
      <name val="Tahoma"/>
      <family val="2"/>
    </font>
    <font>
      <sz val="10"/>
      <name val="Geneva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2"/>
      <name val="Tms Rmn"/>
    </font>
    <font>
      <sz val="11"/>
      <color indexed="17"/>
      <name val="Calibri"/>
      <family val="2"/>
    </font>
    <font>
      <sz val="12"/>
      <name val="¹ÙÅÁÃ¼"/>
      <charset val="129"/>
    </font>
    <font>
      <sz val="11"/>
      <color indexed="52"/>
      <name val="Calibri"/>
      <family val="2"/>
    </font>
    <font>
      <sz val="10"/>
      <name val="Helv"/>
    </font>
    <font>
      <b/>
      <sz val="10"/>
      <name val="Times New Roman"/>
      <family val="1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9"/>
      <color indexed="8"/>
      <name val="Helv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b/>
      <sz val="9"/>
      <name val="Helv"/>
    </font>
    <font>
      <sz val="9"/>
      <name val="Helv"/>
    </font>
    <font>
      <sz val="11"/>
      <color indexed="20"/>
      <name val="Calibri"/>
      <family val="2"/>
    </font>
    <font>
      <b/>
      <i/>
      <sz val="10"/>
      <name val="Times New Roman"/>
      <family val="1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2"/>
      <color indexed="13"/>
      <name val="Times New Roman"/>
      <family val="1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2"/>
      <color indexed="10"/>
      <name val="Verdana"/>
      <family val="2"/>
    </font>
    <font>
      <sz val="7"/>
      <name val="Small Fonts"/>
      <family val="2"/>
    </font>
    <font>
      <sz val="12"/>
      <name val="Arial MT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2"/>
      <name val="Helv"/>
    </font>
    <font>
      <b/>
      <sz val="6"/>
      <name val="Helv"/>
    </font>
    <font>
      <b/>
      <sz val="9"/>
      <name val="Times New Roman"/>
      <family val="1"/>
    </font>
    <font>
      <b/>
      <sz val="11"/>
      <color indexed="8"/>
      <name val="Czcionka tekstu podstawowego"/>
      <family val="2"/>
      <charset val="238"/>
    </font>
    <font>
      <b/>
      <i/>
      <sz val="9"/>
      <name val="Helv"/>
    </font>
    <font>
      <b/>
      <sz val="10"/>
      <name val="MS Sans Serif"/>
      <family val="2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b/>
      <i/>
      <sz val="12"/>
      <name val="Galliard BT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4"/>
      <color theme="1"/>
      <name val="Arial"/>
      <family val="2"/>
    </font>
    <font>
      <b/>
      <sz val="11"/>
      <color indexed="16"/>
      <name val="Arial"/>
      <family val="2"/>
    </font>
    <font>
      <sz val="8"/>
      <color theme="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38"/>
        <bgColor indexed="64"/>
      </patternFill>
    </fill>
    <fill>
      <patternFill patternType="solid">
        <fgColor indexed="62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13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33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Gray">
        <fgColor indexed="13"/>
      </patternFill>
    </fill>
    <fill>
      <patternFill patternType="mediumGray">
        <fgColor indexed="9"/>
      </patternFill>
    </fill>
    <fill>
      <patternFill patternType="solid">
        <fgColor indexed="13"/>
        <bgColor indexed="45"/>
      </patternFill>
    </fill>
    <fill>
      <patternFill patternType="solid">
        <fgColor indexed="8"/>
      </patternFill>
    </fill>
    <fill>
      <patternFill patternType="solid">
        <fgColor indexed="23"/>
        <bgColor indexed="1"/>
      </patternFill>
    </fill>
    <fill>
      <patternFill patternType="mediumGray">
        <fgColor indexed="17"/>
      </patternFill>
    </fill>
    <fill>
      <patternFill patternType="solid">
        <fgColor indexed="44"/>
        <bgColor indexed="40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lightGray"/>
    </fill>
    <fill>
      <patternFill patternType="solid">
        <fgColor theme="2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45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double">
        <color indexed="29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tted">
        <color indexed="2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/>
      <right style="thin">
        <color indexed="8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16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ck">
        <color indexed="24"/>
      </top>
      <bottom/>
      <diagonal/>
    </border>
    <border>
      <left/>
      <right/>
      <top/>
      <bottom style="thick">
        <color indexed="2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medium">
        <color indexed="64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2309">
    <xf numFmtId="0" fontId="0" fillId="0" borderId="0"/>
    <xf numFmtId="0" fontId="2" fillId="0" borderId="0">
      <alignment vertical="center"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4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5" fillId="0" borderId="0">
      <alignment vertical="center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" fillId="0" borderId="0">
      <alignment vertical="center"/>
    </xf>
    <xf numFmtId="0" fontId="1" fillId="0" borderId="0">
      <alignment horizontal="left" wrapText="1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horizontal="left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horizontal="left" wrapText="1"/>
    </xf>
    <xf numFmtId="0" fontId="2" fillId="0" borderId="0">
      <alignment vertical="center"/>
    </xf>
    <xf numFmtId="0" fontId="1" fillId="0" borderId="0">
      <alignment horizontal="left" wrapText="1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96" fontId="6" fillId="0" borderId="0" applyFont="0" applyFill="0" applyBorder="0" applyAlignment="0">
      <protection hidden="1"/>
    </xf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1">
      <alignment horizontal="right" vertical="center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186" fontId="1" fillId="0" borderId="0" applyNumberFormat="0" applyFont="0" applyFill="0" applyBorder="0">
      <alignment vertical="top"/>
      <protection hidden="1"/>
    </xf>
    <xf numFmtId="225" fontId="9" fillId="0" borderId="2" applyFont="0" applyFill="0" applyBorder="0" applyAlignment="0" applyProtection="0">
      <alignment vertical="center"/>
    </xf>
    <xf numFmtId="0" fontId="10" fillId="0" borderId="0"/>
    <xf numFmtId="0" fontId="1" fillId="11" borderId="3" applyNumberFormat="0" applyAlignment="0" applyProtection="0"/>
    <xf numFmtId="0" fontId="61" fillId="8" borderId="0" applyNumberFormat="0" applyBorder="0" applyAlignment="0" applyProtection="0"/>
    <xf numFmtId="186" fontId="11" fillId="0" borderId="0" applyNumberFormat="0" applyFill="0" applyBorder="0">
      <protection hidden="1"/>
    </xf>
    <xf numFmtId="186" fontId="11" fillId="0" borderId="4" applyNumberFormat="0" applyFill="0">
      <protection hidden="1"/>
    </xf>
    <xf numFmtId="0" fontId="15" fillId="11" borderId="5" applyNumberFormat="0" applyAlignment="0" applyProtection="0"/>
    <xf numFmtId="0" fontId="12" fillId="0" borderId="0" applyNumberFormat="0" applyAlignment="0"/>
    <xf numFmtId="0" fontId="13" fillId="0" borderId="0">
      <alignment horizontal="left" vertical="center"/>
    </xf>
    <xf numFmtId="221" fontId="1" fillId="0" borderId="0" applyFill="0" applyBorder="0">
      <protection hidden="1"/>
    </xf>
    <xf numFmtId="226" fontId="14" fillId="13" borderId="0" applyFont="0" applyFill="0" applyBorder="0" applyAlignment="0" applyProtection="0">
      <alignment vertical="center"/>
    </xf>
    <xf numFmtId="0" fontId="16" fillId="0" borderId="0" applyNumberFormat="0" applyFont="0" applyFill="0" applyBorder="0" applyProtection="0">
      <alignment horizontal="center" vertical="center" wrapText="1"/>
    </xf>
    <xf numFmtId="0" fontId="1" fillId="0" borderId="6" applyBorder="0">
      <alignment horizontal="right" vertical="center"/>
    </xf>
    <xf numFmtId="0" fontId="1" fillId="0" borderId="6">
      <alignment horizontal="right" vertical="center"/>
    </xf>
    <xf numFmtId="0" fontId="1" fillId="0" borderId="6">
      <alignment horizontal="right" vertical="center"/>
    </xf>
    <xf numFmtId="0" fontId="1" fillId="0" borderId="6">
      <alignment horizontal="right" vertical="center"/>
    </xf>
    <xf numFmtId="0" fontId="17" fillId="14" borderId="7" applyNumberFormat="0" applyAlignment="0" applyProtection="0"/>
    <xf numFmtId="218" fontId="1" fillId="0" borderId="0" applyFont="0" applyFill="0" applyBorder="0" applyAlignment="0">
      <protection hidden="1"/>
    </xf>
    <xf numFmtId="217" fontId="1" fillId="0" borderId="0" applyFont="0" applyFill="0" applyBorder="0" applyAlignment="0">
      <protection hidden="1"/>
    </xf>
    <xf numFmtId="211" fontId="1" fillId="0" borderId="0" applyFont="0" applyFill="0" applyBorder="0">
      <protection hidden="1"/>
    </xf>
    <xf numFmtId="238" fontId="93" fillId="0" borderId="8" applyBorder="0">
      <alignment horizontal="center" vertical="center"/>
    </xf>
    <xf numFmtId="186" fontId="1" fillId="0" borderId="0" applyNumberFormat="0" applyFont="0" applyBorder="0" applyAlignment="0" applyProtection="0">
      <protection hidden="1"/>
    </xf>
    <xf numFmtId="186" fontId="1" fillId="15" borderId="0" applyNumberFormat="0" applyFont="0" applyBorder="0" applyAlignment="0" applyProtection="0">
      <protection hidden="1"/>
    </xf>
    <xf numFmtId="186" fontId="1" fillId="16" borderId="0" applyNumberFormat="0" applyFont="0" applyBorder="0" applyAlignment="0" applyProtection="0">
      <protection hidden="1"/>
    </xf>
    <xf numFmtId="186" fontId="1" fillId="17" borderId="0" applyNumberFormat="0" applyFont="0" applyBorder="0" applyAlignment="0" applyProtection="0">
      <protection hidden="1"/>
    </xf>
    <xf numFmtId="186" fontId="1" fillId="18" borderId="0" applyNumberFormat="0" applyFont="0" applyBorder="0" applyAlignment="0" applyProtection="0">
      <protection hidden="1"/>
    </xf>
    <xf numFmtId="186" fontId="1" fillId="19" borderId="0" applyNumberFormat="0" applyFont="0" applyBorder="0" applyAlignment="0" applyProtection="0">
      <protection hidden="1"/>
    </xf>
    <xf numFmtId="186" fontId="1" fillId="20" borderId="0" applyNumberFormat="0" applyFont="0" applyBorder="0" applyAlignment="0" applyProtection="0">
      <protection hidden="1"/>
    </xf>
    <xf numFmtId="186" fontId="1" fillId="21" borderId="0" applyNumberFormat="0" applyFont="0" applyBorder="0" applyAlignment="0" applyProtection="0">
      <protection hidden="1"/>
    </xf>
    <xf numFmtId="186" fontId="1" fillId="22" borderId="0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Protection="0">
      <alignment horizontal="right" vertical="center"/>
    </xf>
    <xf numFmtId="0" fontId="1" fillId="17" borderId="9" applyFont="0" applyFill="0" applyBorder="0" applyProtection="0">
      <alignment horizontal="right" vertical="center"/>
    </xf>
    <xf numFmtId="0" fontId="1" fillId="0" borderId="10" applyFont="0" applyFill="0" applyBorder="0" applyProtection="0">
      <alignment horizontal="right" vertical="center"/>
    </xf>
    <xf numFmtId="202" fontId="18" fillId="0" borderId="0" applyFont="0" applyFill="0" applyBorder="0" applyAlignment="0">
      <protection hidden="1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9" fillId="23" borderId="0">
      <alignment vertical="center"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3" fillId="0" borderId="0" applyFont="0" applyFill="0" applyBorder="0" applyAlignment="0" applyProtection="0"/>
    <xf numFmtId="14" fontId="20" fillId="0" borderId="1">
      <alignment horizontal="center" vertical="center" wrapText="1"/>
    </xf>
    <xf numFmtId="207" fontId="21" fillId="0" borderId="0" applyFill="0" applyBorder="0">
      <protection hidden="1"/>
    </xf>
    <xf numFmtId="191" fontId="21" fillId="0" borderId="0" applyFill="0" applyBorder="0">
      <protection hidden="1"/>
    </xf>
    <xf numFmtId="166" fontId="21" fillId="0" borderId="0" applyFill="0" applyBorder="0">
      <protection hidden="1"/>
    </xf>
    <xf numFmtId="208" fontId="21" fillId="0" borderId="0" applyFill="0" applyBorder="0">
      <protection hidden="1"/>
    </xf>
    <xf numFmtId="171" fontId="21" fillId="0" borderId="0" applyFill="0" applyBorder="0">
      <protection hidden="1"/>
    </xf>
    <xf numFmtId="0" fontId="22" fillId="0" borderId="0">
      <alignment horizontal="right" vertical="center"/>
    </xf>
    <xf numFmtId="14" fontId="23" fillId="0" borderId="0" applyFill="0" applyBorder="0" applyProtection="0">
      <alignment horizontal="center" vertical="top" wrapText="1"/>
      <protection locked="0"/>
    </xf>
    <xf numFmtId="14" fontId="24" fillId="0" borderId="0" applyFill="0" applyBorder="0" applyProtection="0">
      <alignment horizontal="center" vertical="top" wrapText="1"/>
      <protection locked="0"/>
    </xf>
    <xf numFmtId="14" fontId="25" fillId="0" borderId="0" applyFill="0" applyBorder="0" applyProtection="0">
      <alignment horizontal="center" vertical="top" wrapText="1"/>
      <protection locked="0"/>
    </xf>
    <xf numFmtId="14" fontId="26" fillId="0" borderId="0" applyFill="0" applyBorder="0" applyProtection="0">
      <alignment horizontal="center" vertical="top" wrapText="1"/>
      <protection locked="0"/>
    </xf>
    <xf numFmtId="14" fontId="27" fillId="0" borderId="0" applyFill="0" applyBorder="0" applyProtection="0">
      <alignment horizontal="center" vertical="top" wrapText="1"/>
      <protection locked="0"/>
    </xf>
    <xf numFmtId="0" fontId="6" fillId="0" borderId="0">
      <alignment horizontal="right" vertical="center"/>
    </xf>
    <xf numFmtId="0" fontId="28" fillId="24" borderId="11" applyNumberFormat="0">
      <alignment vertical="center"/>
    </xf>
    <xf numFmtId="227" fontId="1" fillId="24" borderId="0" applyFont="0" applyBorder="0" applyAlignment="0" applyProtection="0"/>
    <xf numFmtId="183" fontId="3" fillId="0" borderId="0" applyFont="0" applyFill="0" applyBorder="0" applyAlignment="0" applyProtection="0"/>
    <xf numFmtId="236" fontId="29" fillId="25" borderId="0">
      <alignment horizontal="right"/>
    </xf>
    <xf numFmtId="184" fontId="35" fillId="0" borderId="0">
      <protection locked="0"/>
    </xf>
    <xf numFmtId="185" fontId="30" fillId="26" borderId="12" applyNumberFormat="0"/>
    <xf numFmtId="0" fontId="1" fillId="0" borderId="13" applyNumberFormat="0" applyFill="0" applyAlignment="0" applyProtection="0"/>
    <xf numFmtId="0" fontId="32" fillId="0" borderId="0" applyNumberFormat="0" applyFill="0" applyBorder="0" applyAlignment="0" applyProtection="0"/>
    <xf numFmtId="167" fontId="14" fillId="27" borderId="0">
      <alignment horizontal="left" vertical="center"/>
    </xf>
    <xf numFmtId="0" fontId="31" fillId="0" borderId="0" applyFont="0" applyFill="0" applyBorder="0" applyAlignment="0" applyProtection="0"/>
    <xf numFmtId="197" fontId="18" fillId="0" borderId="0" applyFont="0" applyFill="0" applyBorder="0" applyAlignment="0">
      <protection hidden="1"/>
    </xf>
    <xf numFmtId="198" fontId="18" fillId="0" borderId="0" applyFont="0" applyFill="0" applyBorder="0" applyAlignment="0">
      <protection hidden="1"/>
    </xf>
    <xf numFmtId="192" fontId="18" fillId="0" borderId="0" applyFont="0" applyFill="0" applyBorder="0">
      <protection hidden="1"/>
    </xf>
    <xf numFmtId="0" fontId="19" fillId="28" borderId="0">
      <alignment horizontal="right" vertical="center"/>
    </xf>
    <xf numFmtId="0" fontId="29" fillId="0" borderId="0">
      <alignment vertical="center"/>
    </xf>
    <xf numFmtId="216" fontId="1" fillId="0" borderId="0" applyFont="0" applyFill="0" applyBorder="0" applyAlignment="0">
      <protection hidden="1"/>
    </xf>
    <xf numFmtId="215" fontId="1" fillId="0" borderId="0" applyFont="0" applyFill="0" applyBorder="0" applyAlignment="0">
      <protection hidden="1"/>
    </xf>
    <xf numFmtId="0" fontId="31" fillId="29" borderId="14" applyNumberFormat="0" applyFont="0" applyAlignment="0" applyProtection="0"/>
    <xf numFmtId="0" fontId="33" fillId="2" borderId="0" applyNumberFormat="0" applyBorder="0" applyAlignment="0" applyProtection="0"/>
    <xf numFmtId="212" fontId="1" fillId="0" borderId="0" applyFont="0" applyFill="0" applyBorder="0" applyAlignment="0">
      <protection hidden="1"/>
    </xf>
    <xf numFmtId="199" fontId="18" fillId="0" borderId="0" applyFont="0" applyFill="0" applyBorder="0" applyAlignment="0">
      <protection hidden="1"/>
    </xf>
    <xf numFmtId="0" fontId="72" fillId="0" borderId="15" applyNumberFormat="0" applyFill="0" applyAlignment="0" applyProtection="0"/>
    <xf numFmtId="0" fontId="73" fillId="0" borderId="15" applyNumberFormat="0" applyFill="0" applyAlignment="0" applyProtection="0"/>
    <xf numFmtId="0" fontId="74" fillId="0" borderId="16" applyNumberFormat="0" applyFill="0" applyAlignment="0" applyProtection="0"/>
    <xf numFmtId="0" fontId="74" fillId="0" borderId="0" applyNumberFormat="0" applyFill="0" applyBorder="0" applyAlignment="0" applyProtection="0"/>
    <xf numFmtId="186" fontId="34" fillId="15" borderId="17" applyNumberFormat="0" applyAlignment="0">
      <protection hidden="1"/>
    </xf>
    <xf numFmtId="184" fontId="35" fillId="0" borderId="0">
      <protection locked="0"/>
    </xf>
    <xf numFmtId="186" fontId="1" fillId="18" borderId="0" applyNumberFormat="0" applyFont="0" applyBorder="0" applyAlignment="0">
      <protection locked="0"/>
    </xf>
    <xf numFmtId="186" fontId="1" fillId="19" borderId="0" applyNumberFormat="0" applyFont="0" applyBorder="0" applyAlignment="0">
      <protection locked="0"/>
    </xf>
    <xf numFmtId="186" fontId="36" fillId="0" borderId="0" applyNumberFormat="0" applyFill="0" applyBorder="0" applyAlignment="0"/>
    <xf numFmtId="186" fontId="37" fillId="0" borderId="0" applyNumberFormat="0" applyFill="0" applyBorder="0" applyAlignment="0"/>
    <xf numFmtId="0" fontId="38" fillId="0" borderId="0" applyNumberFormat="0" applyFill="0" applyBorder="0" applyAlignment="0"/>
    <xf numFmtId="186" fontId="39" fillId="0" borderId="0" applyNumberFormat="0" applyFill="0" applyBorder="0" applyAlignment="0"/>
    <xf numFmtId="186" fontId="40" fillId="0" borderId="0" applyNumberFormat="0" applyFill="0" applyBorder="0" applyAlignment="0"/>
    <xf numFmtId="186" fontId="41" fillId="0" borderId="0" applyNumberFormat="0" applyFill="0" applyBorder="0" applyAlignment="0"/>
    <xf numFmtId="0" fontId="1" fillId="0" borderId="0">
      <alignment vertical="center"/>
    </xf>
    <xf numFmtId="186" fontId="6" fillId="30" borderId="0" applyNumberFormat="0" applyFont="0" applyBorder="0" applyAlignment="0">
      <protection hidden="1"/>
    </xf>
    <xf numFmtId="210" fontId="1" fillId="0" borderId="0" applyFont="0" applyFill="0" applyBorder="0">
      <protection hidden="1"/>
    </xf>
    <xf numFmtId="213" fontId="1" fillId="0" borderId="0" applyFont="0" applyFill="0" applyBorder="0" applyAlignment="0">
      <protection hidden="1"/>
    </xf>
    <xf numFmtId="200" fontId="18" fillId="0" borderId="0" applyFont="0" applyFill="0" applyBorder="0" applyAlignment="0">
      <protection hidden="1"/>
    </xf>
    <xf numFmtId="3" fontId="1" fillId="0" borderId="0"/>
    <xf numFmtId="186" fontId="6" fillId="31" borderId="0" applyNumberFormat="0" applyFont="0" applyBorder="0" applyAlignment="0">
      <protection hidden="1"/>
    </xf>
    <xf numFmtId="186" fontId="42" fillId="0" borderId="0" applyNumberFormat="0" applyFill="0" applyBorder="0" applyAlignment="0"/>
    <xf numFmtId="186" fontId="43" fillId="0" borderId="0" applyNumberFormat="0" applyFill="0" applyBorder="0" applyAlignment="0"/>
    <xf numFmtId="186" fontId="44" fillId="0" borderId="0" applyNumberFormat="0" applyFill="0" applyBorder="0" applyAlignment="0"/>
    <xf numFmtId="0" fontId="77" fillId="0" borderId="18" applyNumberFormat="0" applyFill="0" applyAlignment="0" applyProtection="0"/>
    <xf numFmtId="0" fontId="19" fillId="32" borderId="0">
      <alignment horizontal="right" vertical="center"/>
    </xf>
    <xf numFmtId="195" fontId="21" fillId="0" borderId="4" applyFont="0" applyFill="0" applyBorder="0">
      <protection hidden="1"/>
    </xf>
    <xf numFmtId="0" fontId="21" fillId="0" borderId="4" applyFont="0" applyFill="0" applyBorder="0">
      <protection hidden="1"/>
    </xf>
    <xf numFmtId="193" fontId="18" fillId="0" borderId="0" applyFont="0" applyFill="0" applyBorder="0">
      <protection hidden="1"/>
    </xf>
    <xf numFmtId="194" fontId="18" fillId="0" borderId="4" applyFont="0" applyFill="0" applyBorder="0">
      <protection hidden="1"/>
    </xf>
    <xf numFmtId="0" fontId="45" fillId="0" borderId="0"/>
    <xf numFmtId="228" fontId="30" fillId="0" borderId="0" applyFont="0" applyFill="0" applyBorder="0" applyAlignment="0" applyProtection="0">
      <alignment horizontal="right" vertical="center"/>
    </xf>
    <xf numFmtId="0" fontId="1" fillId="0" borderId="19">
      <alignment vertical="center"/>
    </xf>
    <xf numFmtId="0" fontId="1" fillId="0" borderId="20">
      <alignment horizontal="right" vertical="center"/>
    </xf>
    <xf numFmtId="0" fontId="1" fillId="0" borderId="21">
      <alignment vertical="center"/>
    </xf>
    <xf numFmtId="0" fontId="1" fillId="0" borderId="0"/>
    <xf numFmtId="229" fontId="30" fillId="0" borderId="0" applyFont="0" applyFill="0" applyBorder="0" applyAlignment="0" applyProtection="0">
      <alignment horizontal="right" vertical="center"/>
    </xf>
    <xf numFmtId="17" fontId="16" fillId="0" borderId="0" applyFont="0" applyFill="0" applyBorder="0" applyAlignment="0" applyProtection="0"/>
    <xf numFmtId="40" fontId="46" fillId="0" borderId="0"/>
    <xf numFmtId="185" fontId="30" fillId="0" borderId="0" applyFont="0" applyFill="0" applyBorder="0" applyAlignment="0" applyProtection="0">
      <alignment vertical="center"/>
    </xf>
    <xf numFmtId="230" fontId="30" fillId="0" borderId="22" applyFont="0" applyFill="0" applyBorder="0" applyAlignment="0" applyProtection="0">
      <alignment vertical="center"/>
    </xf>
    <xf numFmtId="49" fontId="47" fillId="23" borderId="0">
      <alignment horizontal="centerContinuous" vertical="center"/>
    </xf>
    <xf numFmtId="214" fontId="1" fillId="0" borderId="0" applyFont="0" applyFill="0" applyBorder="0" applyAlignment="0">
      <protection hidden="1"/>
    </xf>
    <xf numFmtId="201" fontId="18" fillId="0" borderId="0" applyFont="0" applyFill="0" applyBorder="0" applyAlignment="0">
      <protection hidden="1"/>
    </xf>
    <xf numFmtId="0" fontId="1" fillId="4" borderId="0" applyNumberFormat="0" applyBorder="0" applyAlignment="0" applyProtection="0"/>
    <xf numFmtId="3" fontId="5" fillId="33" borderId="23"/>
    <xf numFmtId="0" fontId="1" fillId="0" borderId="0"/>
    <xf numFmtId="188" fontId="1" fillId="0" borderId="0">
      <protection hidden="1"/>
    </xf>
    <xf numFmtId="187" fontId="21" fillId="0" borderId="0">
      <protection hidden="1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30" fillId="4" borderId="24" applyNumberFormat="0" applyFont="0" applyAlignment="0" applyProtection="0"/>
    <xf numFmtId="0" fontId="48" fillId="0" borderId="25" applyProtection="0">
      <alignment horizontal="left"/>
    </xf>
    <xf numFmtId="0" fontId="48" fillId="0" borderId="0" applyProtection="0">
      <alignment horizontal="left"/>
      <protection hidden="1"/>
    </xf>
    <xf numFmtId="0" fontId="1" fillId="0" borderId="1" applyBorder="0">
      <alignment vertical="center"/>
    </xf>
    <xf numFmtId="0" fontId="1" fillId="0" borderId="1">
      <alignment vertical="center"/>
    </xf>
    <xf numFmtId="0" fontId="1" fillId="0" borderId="1" applyBorder="0">
      <alignment vertical="center"/>
    </xf>
    <xf numFmtId="0" fontId="1" fillId="0" borderId="1">
      <alignment vertical="center"/>
    </xf>
    <xf numFmtId="0" fontId="1" fillId="0" borderId="0" applyBorder="0">
      <alignment horizontal="center" vertical="center"/>
    </xf>
    <xf numFmtId="186" fontId="49" fillId="34" borderId="0" applyNumberFormat="0" applyBorder="0" applyAlignment="0"/>
    <xf numFmtId="205" fontId="50" fillId="0" borderId="0" applyFill="0" applyBorder="0" applyAlignment="0">
      <protection hidden="1"/>
    </xf>
    <xf numFmtId="0" fontId="1" fillId="0" borderId="0" applyBorder="0" applyAlignment="0"/>
    <xf numFmtId="186" fontId="1" fillId="0" borderId="0" applyNumberFormat="0" applyFont="0" applyFill="0" applyBorder="0" applyAlignment="0">
      <protection locked="0" hidden="1"/>
    </xf>
    <xf numFmtId="186" fontId="1" fillId="0" borderId="0" applyNumberFormat="0" applyFont="0" applyFill="0" applyBorder="0" applyAlignment="0"/>
    <xf numFmtId="186" fontId="1" fillId="0" borderId="0" applyNumberFormat="0" applyFont="0" applyFill="0" applyBorder="0" applyAlignment="0">
      <protection hidden="1"/>
    </xf>
    <xf numFmtId="186" fontId="1" fillId="0" borderId="0" applyNumberFormat="0" applyFont="0" applyFill="0" applyBorder="0" applyAlignment="0">
      <protection locked="0"/>
    </xf>
    <xf numFmtId="231" fontId="30" fillId="0" borderId="26" applyFont="0" applyFill="0" applyBorder="0" applyAlignment="0" applyProtection="0">
      <alignment horizontal="right" vertical="center"/>
    </xf>
    <xf numFmtId="165" fontId="51" fillId="22" borderId="27" applyFill="0" applyBorder="0" applyProtection="0">
      <alignment vertical="center"/>
    </xf>
    <xf numFmtId="0" fontId="52" fillId="0" borderId="0" applyFill="0" applyBorder="0">
      <alignment horizontal="right"/>
    </xf>
    <xf numFmtId="0" fontId="1" fillId="0" borderId="0" applyNumberFormat="0" applyFill="0" applyBorder="0" applyAlignment="0" applyProtection="0"/>
    <xf numFmtId="0" fontId="30" fillId="16" borderId="23" applyNumberFormat="0">
      <alignment vertical="center"/>
      <protection locked="0"/>
    </xf>
    <xf numFmtId="0" fontId="53" fillId="0" borderId="0" applyNumberFormat="0" applyFill="0" applyBorder="0" applyAlignment="0" applyProtection="0"/>
    <xf numFmtId="4" fontId="54" fillId="35" borderId="28" applyNumberFormat="0" applyProtection="0">
      <alignment vertical="center"/>
    </xf>
    <xf numFmtId="4" fontId="55" fillId="35" borderId="28" applyNumberFormat="0" applyProtection="0">
      <alignment vertical="center"/>
    </xf>
    <xf numFmtId="4" fontId="12" fillId="35" borderId="28" applyNumberFormat="0" applyProtection="0">
      <alignment horizontal="left" vertical="center" wrapText="1" indent="1"/>
    </xf>
    <xf numFmtId="0" fontId="54" fillId="35" borderId="28" applyNumberFormat="0" applyProtection="0">
      <alignment horizontal="left" vertical="top" indent="1"/>
    </xf>
    <xf numFmtId="4" fontId="12" fillId="0" borderId="0" applyNumberFormat="0" applyProtection="0">
      <alignment horizontal="left" vertical="center" wrapText="1" indent="1"/>
    </xf>
    <xf numFmtId="4" fontId="87" fillId="36" borderId="29" applyNumberFormat="0" applyProtection="0">
      <alignment vertical="center"/>
    </xf>
    <xf numFmtId="4" fontId="18" fillId="36" borderId="28" applyNumberFormat="0" applyProtection="0">
      <alignment horizontal="right" vertical="center"/>
    </xf>
    <xf numFmtId="4" fontId="18" fillId="30" borderId="28" applyNumberFormat="0" applyProtection="0">
      <alignment horizontal="right" vertical="center"/>
    </xf>
    <xf numFmtId="4" fontId="18" fillId="20" borderId="28" applyNumberFormat="0" applyProtection="0">
      <alignment horizontal="right" vertical="center"/>
    </xf>
    <xf numFmtId="4" fontId="81" fillId="37" borderId="29" applyNumberFormat="0" applyProtection="0">
      <alignment vertical="center"/>
    </xf>
    <xf numFmtId="4" fontId="18" fillId="31" borderId="28" applyNumberFormat="0" applyProtection="0">
      <alignment horizontal="right" vertical="center"/>
    </xf>
    <xf numFmtId="4" fontId="18" fillId="34" borderId="28" applyNumberFormat="0" applyProtection="0">
      <alignment horizontal="right" vertical="center"/>
    </xf>
    <xf numFmtId="4" fontId="18" fillId="37" borderId="28" applyNumberFormat="0" applyProtection="0">
      <alignment horizontal="right" vertical="center"/>
    </xf>
    <xf numFmtId="4" fontId="87" fillId="38" borderId="29" applyNumberFormat="0" applyProtection="0">
      <alignment vertical="center"/>
    </xf>
    <xf numFmtId="4" fontId="18" fillId="39" borderId="28" applyNumberFormat="0" applyProtection="0">
      <alignment horizontal="right" vertical="center"/>
    </xf>
    <xf numFmtId="4" fontId="18" fillId="40" borderId="28" applyNumberFormat="0" applyProtection="0">
      <alignment horizontal="right" vertical="center"/>
    </xf>
    <xf numFmtId="4" fontId="18" fillId="38" borderId="28" applyNumberFormat="0" applyProtection="0">
      <alignment horizontal="right" vertical="center"/>
    </xf>
    <xf numFmtId="4" fontId="88" fillId="36" borderId="29" applyNumberFormat="0" applyProtection="0">
      <alignment vertical="center"/>
    </xf>
    <xf numFmtId="4" fontId="11" fillId="0" borderId="0" applyNumberFormat="0" applyProtection="0">
      <alignment horizontal="left" vertical="center" indent="1"/>
    </xf>
    <xf numFmtId="4" fontId="11" fillId="0" borderId="0" applyNumberFormat="0" applyProtection="0">
      <alignment horizontal="left" vertical="center" indent="1"/>
    </xf>
    <xf numFmtId="4" fontId="11" fillId="41" borderId="0" applyNumberFormat="0" applyProtection="0">
      <alignment horizontal="left" vertical="center" indent="1"/>
    </xf>
    <xf numFmtId="4" fontId="18" fillId="42" borderId="28" applyNumberFormat="0" applyProtection="0">
      <alignment horizontal="right" vertical="center"/>
    </xf>
    <xf numFmtId="4" fontId="89" fillId="24" borderId="29" applyNumberFormat="0" applyProtection="0">
      <alignment horizontal="left" vertical="center" indent="1"/>
    </xf>
    <xf numFmtId="4" fontId="56" fillId="0" borderId="0" applyNumberFormat="0" applyProtection="0">
      <alignment horizontal="left" vertical="center" indent="1"/>
    </xf>
    <xf numFmtId="4" fontId="56" fillId="0" borderId="0" applyNumberFormat="0" applyProtection="0">
      <alignment horizontal="left" vertical="center" indent="1"/>
    </xf>
    <xf numFmtId="0" fontId="1" fillId="41" borderId="28" applyNumberFormat="0" applyProtection="0">
      <alignment horizontal="left" vertical="center" indent="1"/>
    </xf>
    <xf numFmtId="0" fontId="1" fillId="41" borderId="28" applyNumberFormat="0" applyProtection="0">
      <alignment horizontal="left" vertical="top" indent="1"/>
    </xf>
    <xf numFmtId="0" fontId="1" fillId="28" borderId="28" applyNumberFormat="0" applyProtection="0">
      <alignment horizontal="left" vertical="center" indent="1"/>
    </xf>
    <xf numFmtId="0" fontId="1" fillId="28" borderId="28" applyNumberFormat="0" applyProtection="0">
      <alignment horizontal="left" vertical="top" indent="1"/>
    </xf>
    <xf numFmtId="0" fontId="1" fillId="42" borderId="28" applyNumberFormat="0" applyProtection="0">
      <alignment horizontal="left" vertical="center" indent="1"/>
    </xf>
    <xf numFmtId="0" fontId="1" fillId="42" borderId="28" applyNumberFormat="0" applyProtection="0">
      <alignment horizontal="left" vertical="top" indent="1"/>
    </xf>
    <xf numFmtId="0" fontId="1" fillId="33" borderId="28" applyNumberFormat="0" applyProtection="0">
      <alignment horizontal="left" vertical="center" indent="1"/>
    </xf>
    <xf numFmtId="0" fontId="1" fillId="33" borderId="28" applyNumberFormat="0" applyProtection="0">
      <alignment horizontal="left" vertical="top" indent="1"/>
    </xf>
    <xf numFmtId="4" fontId="18" fillId="33" borderId="28" applyNumberFormat="0" applyProtection="0">
      <alignment vertical="center"/>
    </xf>
    <xf numFmtId="4" fontId="57" fillId="33" borderId="28" applyNumberFormat="0" applyProtection="0">
      <alignment vertical="center"/>
    </xf>
    <xf numFmtId="4" fontId="11" fillId="42" borderId="30" applyNumberFormat="0" applyProtection="0">
      <alignment horizontal="left" vertical="center" indent="1"/>
    </xf>
    <xf numFmtId="0" fontId="12" fillId="17" borderId="28" applyNumberFormat="0" applyProtection="0">
      <alignment horizontal="left" vertical="top" indent="1"/>
    </xf>
    <xf numFmtId="4" fontId="56" fillId="0" borderId="28" applyNumberFormat="0" applyProtection="0">
      <alignment horizontal="right" vertical="center"/>
    </xf>
    <xf numFmtId="4" fontId="57" fillId="33" borderId="28" applyNumberFormat="0" applyProtection="0">
      <alignment horizontal="right" vertical="center"/>
    </xf>
    <xf numFmtId="4" fontId="58" fillId="0" borderId="28" applyNumberFormat="0" applyProtection="0">
      <alignment horizontal="left" vertical="center" wrapText="1" indent="1"/>
    </xf>
    <xf numFmtId="0" fontId="12" fillId="28" borderId="28" applyNumberFormat="0" applyProtection="0">
      <alignment horizontal="left" vertical="top" indent="1"/>
    </xf>
    <xf numFmtId="4" fontId="90" fillId="24" borderId="29" applyNumberFormat="0" applyProtection="0">
      <alignment vertical="center"/>
    </xf>
    <xf numFmtId="4" fontId="91" fillId="24" borderId="29" applyNumberFormat="0" applyProtection="0">
      <alignment vertical="center"/>
    </xf>
    <xf numFmtId="4" fontId="92" fillId="17" borderId="29" applyNumberFormat="0" applyProtection="0">
      <alignment horizontal="left" vertical="center" indent="1"/>
    </xf>
    <xf numFmtId="4" fontId="59" fillId="0" borderId="0" applyNumberFormat="0" applyProtection="0">
      <alignment horizontal="left" vertical="center" wrapText="1"/>
    </xf>
    <xf numFmtId="4" fontId="60" fillId="0" borderId="28" applyNumberFormat="0" applyProtection="0">
      <alignment horizontal="right" vertical="center"/>
    </xf>
    <xf numFmtId="0" fontId="1" fillId="43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0" borderId="0" applyNumberFormat="0" applyFont="0" applyFill="0" applyBorder="0" applyAlignment="0" applyProtection="0"/>
    <xf numFmtId="0" fontId="1" fillId="11" borderId="0" applyNumberFormat="0" applyFon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Border="0" applyAlignment="0" applyProtection="0"/>
    <xf numFmtId="0" fontId="19" fillId="23" borderId="0">
      <alignment horizontal="right" vertical="center"/>
    </xf>
    <xf numFmtId="0" fontId="62" fillId="0" borderId="0" applyNumberFormat="0" applyFont="0" applyFill="0" applyBorder="0" applyAlignment="0">
      <alignment horizontal="left"/>
    </xf>
    <xf numFmtId="235" fontId="63" fillId="15" borderId="31">
      <alignment horizontal="center" vertical="center"/>
    </xf>
    <xf numFmtId="0" fontId="1" fillId="0" borderId="0"/>
    <xf numFmtId="0" fontId="98" fillId="0" borderId="0"/>
    <xf numFmtId="0" fontId="98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4" fontId="35" fillId="0" borderId="32"/>
    <xf numFmtId="186" fontId="49" fillId="0" borderId="0" applyNumberFormat="0" applyFill="0" applyBorder="0" applyAlignment="0">
      <protection hidden="1"/>
    </xf>
    <xf numFmtId="186" fontId="49" fillId="0" borderId="33" applyNumberFormat="0" applyFill="0" applyAlignment="0">
      <protection hidden="1"/>
    </xf>
    <xf numFmtId="186" fontId="49" fillId="0" borderId="32" applyNumberFormat="0" applyFill="0" applyAlignment="0">
      <protection hidden="1"/>
    </xf>
    <xf numFmtId="186" fontId="49" fillId="0" borderId="34" applyNumberFormat="0" applyFill="0" applyAlignment="0">
      <protection hidden="1"/>
    </xf>
    <xf numFmtId="0" fontId="64" fillId="17" borderId="11" applyNumberFormat="0">
      <alignment vertical="center"/>
    </xf>
    <xf numFmtId="0" fontId="1" fillId="17" borderId="0" applyNumberFormat="0" applyFont="0" applyBorder="0" applyAlignment="0" applyProtection="0"/>
    <xf numFmtId="0" fontId="30" fillId="0" borderId="0" applyNumberFormat="0" applyBorder="0">
      <alignment vertical="center"/>
    </xf>
    <xf numFmtId="49" fontId="65" fillId="0" borderId="0" applyFill="0" applyBorder="0" applyProtection="0">
      <protection locked="0"/>
    </xf>
    <xf numFmtId="49" fontId="65" fillId="0" borderId="0" applyFill="0" applyBorder="0" applyProtection="0">
      <alignment wrapText="1"/>
      <protection locked="0"/>
    </xf>
    <xf numFmtId="49" fontId="66" fillId="0" borderId="0" applyFill="0" applyBorder="0" applyProtection="0">
      <protection locked="0"/>
    </xf>
    <xf numFmtId="49" fontId="66" fillId="0" borderId="0" applyFill="0" applyBorder="0" applyProtection="0">
      <alignment wrapText="1"/>
      <protection locked="0"/>
    </xf>
    <xf numFmtId="49" fontId="67" fillId="0" borderId="0" applyFill="0" applyBorder="0" applyProtection="0">
      <protection locked="0"/>
    </xf>
    <xf numFmtId="49" fontId="67" fillId="0" borderId="0" applyFill="0" applyBorder="0" applyProtection="0">
      <alignment wrapText="1"/>
      <protection locked="0"/>
    </xf>
    <xf numFmtId="49" fontId="68" fillId="0" borderId="0" applyFill="0" applyBorder="0" applyProtection="0">
      <protection locked="0"/>
    </xf>
    <xf numFmtId="49" fontId="68" fillId="0" borderId="0" applyFill="0" applyBorder="0" applyProtection="0">
      <alignment wrapText="1"/>
      <protection locked="0"/>
    </xf>
    <xf numFmtId="49" fontId="69" fillId="0" borderId="0" applyFill="0" applyBorder="0" applyProtection="0">
      <protection locked="0"/>
    </xf>
    <xf numFmtId="49" fontId="69" fillId="0" borderId="0" applyFill="0" applyBorder="0" applyProtection="0">
      <alignment wrapText="1"/>
      <protection locked="0"/>
    </xf>
    <xf numFmtId="49" fontId="23" fillId="0" borderId="0" applyFill="0" applyBorder="0" applyProtection="0">
      <alignment horizontal="center" vertical="top" wrapText="1"/>
      <protection locked="0"/>
    </xf>
    <xf numFmtId="49" fontId="24" fillId="0" borderId="0" applyFill="0" applyBorder="0" applyProtection="0">
      <alignment horizontal="center" vertical="top" wrapText="1"/>
      <protection locked="0"/>
    </xf>
    <xf numFmtId="49" fontId="25" fillId="0" borderId="0" applyFill="0" applyBorder="0" applyProtection="0">
      <alignment horizontal="center" vertical="top" wrapText="1"/>
      <protection locked="0"/>
    </xf>
    <xf numFmtId="49" fontId="26" fillId="0" borderId="0" applyFill="0" applyBorder="0" applyProtection="0">
      <alignment horizontal="center" vertical="top" wrapText="1"/>
      <protection locked="0"/>
    </xf>
    <xf numFmtId="49" fontId="27" fillId="0" borderId="0" applyFill="0" applyBorder="0" applyProtection="0">
      <alignment horizontal="center" vertical="top" wrapText="1"/>
      <protection locked="0"/>
    </xf>
    <xf numFmtId="3" fontId="65" fillId="0" borderId="0" applyFill="0" applyBorder="0" applyProtection="0">
      <protection locked="0"/>
    </xf>
    <xf numFmtId="3" fontId="66" fillId="0" borderId="0" applyFill="0" applyBorder="0" applyProtection="0">
      <protection locked="0"/>
    </xf>
    <xf numFmtId="3" fontId="67" fillId="0" borderId="0" applyFill="0" applyBorder="0" applyProtection="0">
      <protection locked="0"/>
    </xf>
    <xf numFmtId="3" fontId="68" fillId="0" borderId="0" applyFill="0" applyBorder="0" applyProtection="0">
      <protection locked="0"/>
    </xf>
    <xf numFmtId="3" fontId="69" fillId="0" borderId="0" applyFill="0" applyBorder="0" applyProtection="0">
      <protection locked="0"/>
    </xf>
    <xf numFmtId="223" fontId="65" fillId="0" borderId="0" applyFill="0" applyBorder="0" applyProtection="0">
      <protection locked="0"/>
    </xf>
    <xf numFmtId="223" fontId="66" fillId="0" borderId="0" applyFill="0" applyBorder="0" applyProtection="0">
      <protection locked="0"/>
    </xf>
    <xf numFmtId="223" fontId="67" fillId="0" borderId="0" applyFill="0" applyBorder="0" applyProtection="0">
      <protection locked="0"/>
    </xf>
    <xf numFmtId="223" fontId="68" fillId="0" borderId="0" applyFill="0" applyBorder="0" applyProtection="0">
      <protection locked="0"/>
    </xf>
    <xf numFmtId="223" fontId="69" fillId="0" borderId="0" applyFill="0" applyBorder="0" applyProtection="0">
      <protection locked="0"/>
    </xf>
    <xf numFmtId="4" fontId="65" fillId="0" borderId="0" applyFill="0" applyBorder="0" applyProtection="0">
      <protection locked="0"/>
    </xf>
    <xf numFmtId="4" fontId="66" fillId="0" borderId="0" applyFill="0" applyBorder="0" applyProtection="0">
      <protection locked="0"/>
    </xf>
    <xf numFmtId="4" fontId="67" fillId="0" borderId="0" applyFill="0" applyBorder="0" applyProtection="0">
      <protection locked="0"/>
    </xf>
    <xf numFmtId="4" fontId="68" fillId="0" borderId="0" applyFill="0" applyBorder="0" applyProtection="0">
      <protection locked="0"/>
    </xf>
    <xf numFmtId="4" fontId="69" fillId="0" borderId="0" applyFill="0" applyBorder="0" applyProtection="0">
      <protection locked="0"/>
    </xf>
    <xf numFmtId="0" fontId="64" fillId="17" borderId="35" applyNumberFormat="0">
      <alignment horizontal="center" vertical="center" wrapText="1"/>
    </xf>
    <xf numFmtId="232" fontId="1" fillId="0" borderId="0" applyFont="0" applyFill="0" applyBorder="0" applyAlignment="0" applyProtection="0">
      <alignment vertical="center"/>
    </xf>
    <xf numFmtId="233" fontId="1" fillId="0" borderId="0" applyFont="0" applyFill="0" applyBorder="0" applyAlignment="0" applyProtection="0">
      <alignment vertical="center"/>
    </xf>
    <xf numFmtId="165" fontId="94" fillId="0" borderId="8">
      <alignment vertical="center"/>
    </xf>
    <xf numFmtId="186" fontId="6" fillId="0" borderId="0" applyNumberFormat="0" applyFont="0" applyFill="0" applyBorder="0">
      <protection hidden="1"/>
    </xf>
    <xf numFmtId="186" fontId="6" fillId="0" borderId="0" applyNumberFormat="0" applyFont="0" applyFill="0" applyBorder="0">
      <alignment horizontal="left" indent="1"/>
      <protection hidden="1"/>
    </xf>
    <xf numFmtId="186" fontId="6" fillId="0" borderId="0" applyNumberFormat="0" applyFont="0" applyFill="0" applyBorder="0">
      <alignment horizontal="left" indent="2"/>
      <protection hidden="1"/>
    </xf>
    <xf numFmtId="186" fontId="6" fillId="0" borderId="0" applyNumberFormat="0" applyFont="0" applyFill="0" applyBorder="0">
      <alignment horizontal="left" indent="3"/>
      <protection hidden="1"/>
    </xf>
    <xf numFmtId="0" fontId="70" fillId="25" borderId="0"/>
    <xf numFmtId="0" fontId="29" fillId="25" borderId="0">
      <alignment horizontal="left"/>
    </xf>
    <xf numFmtId="0" fontId="29" fillId="25" borderId="0">
      <alignment horizontal="left" indent="1"/>
    </xf>
    <xf numFmtId="0" fontId="29" fillId="25" borderId="0">
      <alignment horizontal="left" vertical="center" indent="2"/>
    </xf>
    <xf numFmtId="0" fontId="1" fillId="0" borderId="0" applyNumberFormat="0" applyFill="0" applyBorder="0" applyAlignment="0" applyProtection="0"/>
    <xf numFmtId="234" fontId="1" fillId="24" borderId="0" applyFont="0" applyBorder="0" applyAlignment="0" applyProtection="0"/>
    <xf numFmtId="206" fontId="49" fillId="0" borderId="32" applyFont="0" applyFill="0" applyBorder="0" applyAlignment="0">
      <protection hidden="1"/>
    </xf>
    <xf numFmtId="0" fontId="1" fillId="0" borderId="0" applyNumberFormat="0" applyFill="0" applyBorder="0" applyAlignment="0" applyProtection="0"/>
    <xf numFmtId="49" fontId="71" fillId="25" borderId="0" applyNumberFormat="0" applyFill="0" applyBorder="0" applyAlignment="0" applyProtection="0"/>
    <xf numFmtId="3" fontId="5" fillId="28" borderId="23"/>
    <xf numFmtId="209" fontId="1" fillId="0" borderId="0" applyFont="0" applyFill="0" applyBorder="0" applyAlignment="0">
      <protection hidden="1"/>
    </xf>
    <xf numFmtId="0" fontId="1" fillId="21" borderId="0">
      <alignment horizontal="right" vertical="center"/>
    </xf>
    <xf numFmtId="0" fontId="64" fillId="17" borderId="35" applyNumberFormat="0">
      <alignment horizontal="centerContinuous" vertical="center" wrapText="1"/>
    </xf>
    <xf numFmtId="0" fontId="1" fillId="44" borderId="31">
      <alignment horizontal="right"/>
    </xf>
    <xf numFmtId="0" fontId="2" fillId="0" borderId="0"/>
    <xf numFmtId="0" fontId="75" fillId="0" borderId="0">
      <alignment vertical="top"/>
    </xf>
    <xf numFmtId="203" fontId="6" fillId="0" borderId="0" applyFont="0" applyFill="0" applyBorder="0" applyAlignment="0">
      <protection hidden="1"/>
    </xf>
    <xf numFmtId="204" fontId="6" fillId="0" borderId="0" applyFont="0" applyFill="0" applyBorder="0" applyAlignment="0">
      <protection hidden="1"/>
    </xf>
    <xf numFmtId="222" fontId="31" fillId="45" borderId="37" applyFont="0" applyFill="0" applyAlignment="0"/>
    <xf numFmtId="0" fontId="31" fillId="45" borderId="37" applyFont="0" applyFill="0" applyAlignment="0"/>
    <xf numFmtId="222" fontId="31" fillId="45" borderId="37" applyFont="0" applyFill="0" applyAlignment="0"/>
    <xf numFmtId="222" fontId="31" fillId="45" borderId="37" applyFont="0" applyFill="0" applyAlignment="0"/>
    <xf numFmtId="222" fontId="31" fillId="45" borderId="37" applyFont="0" applyFill="0" applyAlignment="0"/>
    <xf numFmtId="222" fontId="31" fillId="45" borderId="37" applyFont="0" applyFill="0" applyAlignment="0"/>
    <xf numFmtId="222" fontId="31" fillId="45" borderId="37" applyFont="0" applyFill="0" applyAlignment="0"/>
    <xf numFmtId="0" fontId="76" fillId="46" borderId="38" applyBorder="0">
      <alignment vertical="center"/>
    </xf>
    <xf numFmtId="0" fontId="1" fillId="0" borderId="0" applyFon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85" fillId="5" borderId="39"/>
    <xf numFmtId="0" fontId="85" fillId="12" borderId="39"/>
    <xf numFmtId="186" fontId="1" fillId="0" borderId="0" applyNumberFormat="0" applyFont="0" applyFill="0" applyBorder="0">
      <alignment wrapText="1"/>
      <protection hidden="1"/>
    </xf>
    <xf numFmtId="0" fontId="49" fillId="0" borderId="40">
      <protection hidden="1"/>
    </xf>
    <xf numFmtId="189" fontId="49" fillId="0" borderId="40">
      <protection hidden="1"/>
    </xf>
    <xf numFmtId="190" fontId="49" fillId="0" borderId="40">
      <protection hidden="1"/>
    </xf>
    <xf numFmtId="219" fontId="1" fillId="0" borderId="0" applyFont="0" applyFill="0" applyBorder="0" applyAlignment="0">
      <protection hidden="1"/>
    </xf>
    <xf numFmtId="220" fontId="1" fillId="0" borderId="0" applyFont="0" applyFill="0" applyBorder="0" applyAlignment="0">
      <protection hidden="1"/>
    </xf>
    <xf numFmtId="0" fontId="49" fillId="0" borderId="0" applyNumberFormat="0" applyFill="0" applyBorder="0" applyAlignment="0" applyProtection="0"/>
    <xf numFmtId="0" fontId="1" fillId="0" borderId="0" applyFill="0" applyBorder="0"/>
    <xf numFmtId="185" fontId="14" fillId="13" borderId="11" applyNumberFormat="0">
      <alignment vertical="center"/>
    </xf>
    <xf numFmtId="0" fontId="1" fillId="17" borderId="0" applyNumberFormat="0" applyFont="0" applyBorder="0" applyAlignment="0" applyProtection="0"/>
    <xf numFmtId="43" fontId="5" fillId="0" borderId="0" applyFont="0" applyFill="0" applyBorder="0" applyAlignment="0" applyProtection="0"/>
    <xf numFmtId="38" fontId="78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10" fontId="1" fillId="0" borderId="0" applyFont="0" applyFill="0"/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>
      <alignment vertical="top"/>
    </xf>
    <xf numFmtId="0" fontId="100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horizontal="left" wrapText="1"/>
    </xf>
    <xf numFmtId="0" fontId="1" fillId="0" borderId="0">
      <alignment horizontal="left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" fillId="0" borderId="0">
      <alignment horizontal="left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horizontal="left" wrapText="1"/>
    </xf>
    <xf numFmtId="0" fontId="1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" fillId="0" borderId="0"/>
    <xf numFmtId="0" fontId="1" fillId="0" borderId="0"/>
    <xf numFmtId="0" fontId="1" fillId="48" borderId="0"/>
    <xf numFmtId="0" fontId="1" fillId="48" borderId="0"/>
    <xf numFmtId="0" fontId="1" fillId="0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" fillId="0" borderId="0"/>
    <xf numFmtId="0" fontId="101" fillId="50" borderId="55">
      <alignment vertical="center"/>
    </xf>
    <xf numFmtId="0" fontId="1" fillId="48" borderId="0"/>
    <xf numFmtId="0" fontId="1" fillId="48" borderId="0"/>
    <xf numFmtId="0" fontId="1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86" fillId="47" borderId="0"/>
    <xf numFmtId="0" fontId="86" fillId="47" borderId="0"/>
    <xf numFmtId="0" fontId="49" fillId="48" borderId="0"/>
    <xf numFmtId="0" fontId="49" fillId="48" borderId="0"/>
    <xf numFmtId="0" fontId="86" fillId="47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86" fillId="47" borderId="0"/>
    <xf numFmtId="0" fontId="101" fillId="50" borderId="55">
      <alignment vertical="center"/>
    </xf>
    <xf numFmtId="0" fontId="49" fillId="48" borderId="0"/>
    <xf numFmtId="0" fontId="49" fillId="48" borderId="0"/>
    <xf numFmtId="0" fontId="49" fillId="48" borderId="0"/>
    <xf numFmtId="0" fontId="83" fillId="48" borderId="0"/>
    <xf numFmtId="0" fontId="83" fillId="48" borderId="0"/>
    <xf numFmtId="0" fontId="83" fillId="48" borderId="0"/>
    <xf numFmtId="0" fontId="83" fillId="48" borderId="0"/>
    <xf numFmtId="0" fontId="83" fillId="48" borderId="0"/>
    <xf numFmtId="0" fontId="102" fillId="41" borderId="0"/>
    <xf numFmtId="0" fontId="102" fillId="41" borderId="0"/>
    <xf numFmtId="0" fontId="83" fillId="48" borderId="0"/>
    <xf numFmtId="0" fontId="83" fillId="48" borderId="0"/>
    <xf numFmtId="0" fontId="102" fillId="41" borderId="0"/>
    <xf numFmtId="0" fontId="83" fillId="48" borderId="0"/>
    <xf numFmtId="0" fontId="83" fillId="48" borderId="0"/>
    <xf numFmtId="0" fontId="83" fillId="48" borderId="0"/>
    <xf numFmtId="0" fontId="83" fillId="48" borderId="0"/>
    <xf numFmtId="0" fontId="102" fillId="41" borderId="0"/>
    <xf numFmtId="0" fontId="101" fillId="50" borderId="55">
      <alignment vertical="center"/>
    </xf>
    <xf numFmtId="0" fontId="83" fillId="48" borderId="0"/>
    <xf numFmtId="0" fontId="83" fillId="48" borderId="0"/>
    <xf numFmtId="0" fontId="8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4" fillId="23" borderId="0"/>
    <xf numFmtId="0" fontId="104" fillId="23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4" fillId="23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4" fillId="23" borderId="0"/>
    <xf numFmtId="0" fontId="103" fillId="48" borderId="0"/>
    <xf numFmtId="0" fontId="101" fillId="50" borderId="55">
      <alignment vertical="center"/>
    </xf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3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1" fillId="50" borderId="55">
      <alignment vertical="center"/>
    </xf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4" fillId="48" borderId="0"/>
    <xf numFmtId="0" fontId="14" fillId="48" borderId="0"/>
    <xf numFmtId="0" fontId="14" fillId="48" borderId="0"/>
    <xf numFmtId="0" fontId="14" fillId="48" borderId="0"/>
    <xf numFmtId="0" fontId="14" fillId="48" borderId="0"/>
    <xf numFmtId="0" fontId="14" fillId="0" borderId="0"/>
    <xf numFmtId="0" fontId="14" fillId="0" borderId="0"/>
    <xf numFmtId="0" fontId="14" fillId="48" borderId="0"/>
    <xf numFmtId="0" fontId="14" fillId="48" borderId="0"/>
    <xf numFmtId="0" fontId="14" fillId="0" borderId="0"/>
    <xf numFmtId="0" fontId="14" fillId="48" borderId="0"/>
    <xf numFmtId="0" fontId="14" fillId="48" borderId="0"/>
    <xf numFmtId="0" fontId="14" fillId="48" borderId="0"/>
    <xf numFmtId="0" fontId="14" fillId="48" borderId="0"/>
    <xf numFmtId="0" fontId="14" fillId="0" borderId="0"/>
    <xf numFmtId="0" fontId="101" fillId="50" borderId="55">
      <alignment vertical="center"/>
    </xf>
    <xf numFmtId="0" fontId="14" fillId="48" borderId="0"/>
    <xf numFmtId="0" fontId="14" fillId="48" borderId="0"/>
    <xf numFmtId="0" fontId="14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0" borderId="0"/>
    <xf numFmtId="0" fontId="29" fillId="0" borderId="0"/>
    <xf numFmtId="0" fontId="29" fillId="48" borderId="0"/>
    <xf numFmtId="0" fontId="29" fillId="48" borderId="0"/>
    <xf numFmtId="0" fontId="29" fillId="0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0" borderId="0"/>
    <xf numFmtId="0" fontId="101" fillId="50" borderId="56">
      <alignment vertical="center"/>
    </xf>
    <xf numFmtId="0" fontId="29" fillId="48" borderId="0"/>
    <xf numFmtId="0" fontId="29" fillId="48" borderId="0"/>
    <xf numFmtId="0" fontId="29" fillId="48" borderId="0"/>
    <xf numFmtId="0" fontId="2" fillId="0" borderId="0">
      <alignment vertical="center"/>
    </xf>
    <xf numFmtId="0" fontId="1" fillId="17" borderId="57"/>
    <xf numFmtId="0" fontId="1" fillId="17" borderId="57"/>
    <xf numFmtId="241" fontId="1" fillId="17" borderId="57"/>
    <xf numFmtId="241" fontId="1" fillId="17" borderId="57"/>
    <xf numFmtId="241" fontId="1" fillId="17" borderId="57"/>
    <xf numFmtId="0" fontId="1" fillId="17" borderId="57"/>
    <xf numFmtId="241" fontId="1" fillId="17" borderId="57"/>
    <xf numFmtId="241" fontId="1" fillId="17" borderId="57"/>
    <xf numFmtId="241" fontId="1" fillId="17" borderId="57"/>
    <xf numFmtId="0" fontId="1" fillId="17" borderId="57"/>
    <xf numFmtId="241" fontId="1" fillId="17" borderId="57"/>
    <xf numFmtId="241" fontId="1" fillId="17" borderId="57"/>
    <xf numFmtId="241" fontId="1" fillId="17" borderId="57"/>
    <xf numFmtId="0" fontId="1" fillId="17" borderId="57"/>
    <xf numFmtId="241" fontId="1" fillId="17" borderId="57"/>
    <xf numFmtId="241" fontId="1" fillId="17" borderId="57"/>
    <xf numFmtId="241" fontId="1" fillId="17" borderId="57"/>
    <xf numFmtId="0" fontId="1" fillId="17" borderId="0"/>
    <xf numFmtId="0" fontId="1" fillId="17" borderId="0"/>
    <xf numFmtId="0" fontId="1" fillId="17" borderId="57"/>
    <xf numFmtId="241" fontId="1" fillId="17" borderId="57"/>
    <xf numFmtId="241" fontId="1" fillId="17" borderId="57"/>
    <xf numFmtId="241" fontId="1" fillId="17" borderId="57"/>
    <xf numFmtId="0" fontId="1" fillId="17" borderId="57"/>
    <xf numFmtId="241" fontId="1" fillId="17" borderId="57"/>
    <xf numFmtId="241" fontId="1" fillId="17" borderId="57"/>
    <xf numFmtId="241" fontId="1" fillId="17" borderId="57"/>
    <xf numFmtId="0" fontId="1" fillId="17" borderId="0"/>
    <xf numFmtId="241" fontId="1" fillId="17" borderId="57"/>
    <xf numFmtId="0" fontId="1" fillId="17" borderId="57"/>
    <xf numFmtId="241" fontId="1" fillId="17" borderId="57"/>
    <xf numFmtId="241" fontId="1" fillId="17" borderId="57"/>
    <xf numFmtId="241" fontId="1" fillId="17" borderId="57"/>
    <xf numFmtId="0" fontId="1" fillId="17" borderId="57"/>
    <xf numFmtId="241" fontId="1" fillId="17" borderId="57"/>
    <xf numFmtId="241" fontId="1" fillId="17" borderId="57"/>
    <xf numFmtId="241" fontId="1" fillId="17" borderId="57"/>
    <xf numFmtId="241" fontId="1" fillId="17" borderId="57"/>
    <xf numFmtId="0" fontId="1" fillId="17" borderId="57"/>
    <xf numFmtId="241" fontId="1" fillId="17" borderId="57"/>
    <xf numFmtId="241" fontId="1" fillId="17" borderId="57"/>
    <xf numFmtId="241" fontId="1" fillId="17" borderId="57"/>
    <xf numFmtId="0" fontId="1" fillId="17" borderId="57"/>
    <xf numFmtId="241" fontId="1" fillId="17" borderId="57"/>
    <xf numFmtId="241" fontId="1" fillId="17" borderId="57"/>
    <xf numFmtId="241" fontId="1" fillId="17" borderId="57"/>
    <xf numFmtId="241" fontId="1" fillId="17" borderId="57"/>
    <xf numFmtId="241" fontId="1" fillId="17" borderId="57"/>
    <xf numFmtId="241" fontId="1" fillId="17" borderId="57"/>
    <xf numFmtId="0" fontId="1" fillId="17" borderId="0"/>
    <xf numFmtId="0" fontId="106" fillId="60" borderId="58"/>
    <xf numFmtId="242" fontId="106" fillId="60" borderId="58"/>
    <xf numFmtId="242" fontId="106" fillId="60" borderId="58"/>
    <xf numFmtId="242" fontId="106" fillId="60" borderId="58"/>
    <xf numFmtId="0" fontId="1" fillId="17" borderId="57"/>
    <xf numFmtId="241" fontId="1" fillId="17" borderId="57"/>
    <xf numFmtId="241" fontId="1" fillId="17" borderId="57"/>
    <xf numFmtId="241" fontId="1" fillId="17" borderId="57"/>
    <xf numFmtId="0" fontId="1" fillId="17" borderId="57"/>
    <xf numFmtId="241" fontId="1" fillId="17" borderId="57"/>
    <xf numFmtId="241" fontId="1" fillId="17" borderId="57"/>
    <xf numFmtId="241" fontId="1" fillId="17" borderId="57"/>
    <xf numFmtId="0" fontId="1" fillId="17" borderId="57"/>
    <xf numFmtId="241" fontId="1" fillId="17" borderId="57"/>
    <xf numFmtId="241" fontId="1" fillId="17" borderId="57"/>
    <xf numFmtId="241" fontId="1" fillId="17" borderId="57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0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9" fontId="1" fillId="0" borderId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horizontal="left" wrapText="1"/>
    </xf>
    <xf numFmtId="0" fontId="1" fillId="0" borderId="0">
      <alignment vertical="center"/>
    </xf>
    <xf numFmtId="0" fontId="83" fillId="17" borderId="0"/>
    <xf numFmtId="0" fontId="83" fillId="17" borderId="0"/>
    <xf numFmtId="0" fontId="83" fillId="17" borderId="0"/>
    <xf numFmtId="0" fontId="83" fillId="17" borderId="0"/>
    <xf numFmtId="0" fontId="83" fillId="17" borderId="0"/>
    <xf numFmtId="0" fontId="83" fillId="18" borderId="0"/>
    <xf numFmtId="0" fontId="83" fillId="18" borderId="0"/>
    <xf numFmtId="0" fontId="83" fillId="17" borderId="0"/>
    <xf numFmtId="0" fontId="83" fillId="17" borderId="0"/>
    <xf numFmtId="0" fontId="83" fillId="18" borderId="0"/>
    <xf numFmtId="0" fontId="83" fillId="17" borderId="0"/>
    <xf numFmtId="0" fontId="83" fillId="17" borderId="0"/>
    <xf numFmtId="0" fontId="83" fillId="17" borderId="0"/>
    <xf numFmtId="0" fontId="83" fillId="17" borderId="0"/>
    <xf numFmtId="0" fontId="83" fillId="18" borderId="0"/>
    <xf numFmtId="0" fontId="106" fillId="0" borderId="54"/>
    <xf numFmtId="0" fontId="83" fillId="17" borderId="0"/>
    <xf numFmtId="0" fontId="83" fillId="17" borderId="0"/>
    <xf numFmtId="0" fontId="83" fillId="17" borderId="0"/>
    <xf numFmtId="0" fontId="1" fillId="0" borderId="0">
      <alignment horizontal="left" wrapText="1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>
      <alignment vertical="top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06" fillId="61" borderId="59"/>
    <xf numFmtId="0" fontId="1" fillId="48" borderId="0"/>
    <xf numFmtId="0" fontId="1" fillId="48" borderId="0"/>
    <xf numFmtId="0" fontId="1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86" fillId="47" borderId="0"/>
    <xf numFmtId="0" fontId="86" fillId="47" borderId="0"/>
    <xf numFmtId="0" fontId="49" fillId="48" borderId="0"/>
    <xf numFmtId="0" fontId="49" fillId="48" borderId="0"/>
    <xf numFmtId="0" fontId="86" fillId="47" borderId="0"/>
    <xf numFmtId="0" fontId="49" fillId="48" borderId="0"/>
    <xf numFmtId="0" fontId="49" fillId="48" borderId="0"/>
    <xf numFmtId="0" fontId="49" fillId="48" borderId="0"/>
    <xf numFmtId="0" fontId="49" fillId="48" borderId="0"/>
    <xf numFmtId="0" fontId="86" fillId="47" borderId="0"/>
    <xf numFmtId="0" fontId="106" fillId="61" borderId="59"/>
    <xf numFmtId="0" fontId="49" fillId="48" borderId="0"/>
    <xf numFmtId="0" fontId="49" fillId="48" borderId="0"/>
    <xf numFmtId="0" fontId="49" fillId="48" borderId="0"/>
    <xf numFmtId="0" fontId="83" fillId="48" borderId="0"/>
    <xf numFmtId="0" fontId="83" fillId="48" borderId="0"/>
    <xf numFmtId="0" fontId="83" fillId="48" borderId="0"/>
    <xf numFmtId="0" fontId="83" fillId="48" borderId="0"/>
    <xf numFmtId="0" fontId="83" fillId="48" borderId="0"/>
    <xf numFmtId="0" fontId="102" fillId="41" borderId="0"/>
    <xf numFmtId="0" fontId="102" fillId="41" borderId="0"/>
    <xf numFmtId="0" fontId="83" fillId="48" borderId="0"/>
    <xf numFmtId="0" fontId="83" fillId="48" borderId="0"/>
    <xf numFmtId="0" fontId="102" fillId="41" borderId="0"/>
    <xf numFmtId="0" fontId="83" fillId="48" borderId="0"/>
    <xf numFmtId="0" fontId="83" fillId="48" borderId="0"/>
    <xf numFmtId="0" fontId="83" fillId="48" borderId="0"/>
    <xf numFmtId="0" fontId="83" fillId="48" borderId="0"/>
    <xf numFmtId="0" fontId="102" fillId="41" borderId="0"/>
    <xf numFmtId="0" fontId="106" fillId="61" borderId="59"/>
    <xf numFmtId="0" fontId="83" fillId="48" borderId="0"/>
    <xf numFmtId="0" fontId="83" fillId="48" borderId="0"/>
    <xf numFmtId="0" fontId="83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04" fillId="23" borderId="0"/>
    <xf numFmtId="0" fontId="104" fillId="23" borderId="0"/>
    <xf numFmtId="0" fontId="1" fillId="48" borderId="0"/>
    <xf numFmtId="0" fontId="1" fillId="48" borderId="0"/>
    <xf numFmtId="0" fontId="104" fillId="23" borderId="0"/>
    <xf numFmtId="0" fontId="1" fillId="48" borderId="0"/>
    <xf numFmtId="0" fontId="1" fillId="48" borderId="0"/>
    <xf numFmtId="0" fontId="1" fillId="48" borderId="0"/>
    <xf numFmtId="0" fontId="1" fillId="48" borderId="0"/>
    <xf numFmtId="0" fontId="104" fillId="23" borderId="0"/>
    <xf numFmtId="0" fontId="106" fillId="61" borderId="59"/>
    <xf numFmtId="0" fontId="1" fillId="48" borderId="0"/>
    <xf numFmtId="0" fontId="1" fillId="48" borderId="0"/>
    <xf numFmtId="0" fontId="1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6" fillId="61" borderId="59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05" fillId="48" borderId="0"/>
    <xf numFmtId="0" fontId="14" fillId="48" borderId="0"/>
    <xf numFmtId="0" fontId="14" fillId="48" borderId="0"/>
    <xf numFmtId="0" fontId="14" fillId="48" borderId="0"/>
    <xf numFmtId="0" fontId="14" fillId="48" borderId="0"/>
    <xf numFmtId="0" fontId="14" fillId="48" borderId="0"/>
    <xf numFmtId="0" fontId="14" fillId="0" borderId="0"/>
    <xf numFmtId="0" fontId="14" fillId="0" borderId="0"/>
    <xf numFmtId="0" fontId="14" fillId="48" borderId="0"/>
    <xf numFmtId="0" fontId="14" fillId="48" borderId="0"/>
    <xf numFmtId="0" fontId="14" fillId="0" borderId="0"/>
    <xf numFmtId="0" fontId="14" fillId="48" borderId="0"/>
    <xf numFmtId="0" fontId="14" fillId="48" borderId="0"/>
    <xf numFmtId="0" fontId="14" fillId="48" borderId="0"/>
    <xf numFmtId="0" fontId="14" fillId="48" borderId="0"/>
    <xf numFmtId="0" fontId="14" fillId="0" borderId="0"/>
    <xf numFmtId="0" fontId="106" fillId="61" borderId="59"/>
    <xf numFmtId="0" fontId="14" fillId="48" borderId="0"/>
    <xf numFmtId="0" fontId="14" fillId="48" borderId="0"/>
    <xf numFmtId="0" fontId="14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0" borderId="0"/>
    <xf numFmtId="0" fontId="29" fillId="0" borderId="0"/>
    <xf numFmtId="0" fontId="29" fillId="48" borderId="0"/>
    <xf numFmtId="0" fontId="29" fillId="48" borderId="0"/>
    <xf numFmtId="0" fontId="29" fillId="0" borderId="0"/>
    <xf numFmtId="0" fontId="29" fillId="48" borderId="0"/>
    <xf numFmtId="0" fontId="29" fillId="48" borderId="0"/>
    <xf numFmtId="0" fontId="29" fillId="48" borderId="0"/>
    <xf numFmtId="0" fontId="29" fillId="48" borderId="0"/>
    <xf numFmtId="0" fontId="29" fillId="0" borderId="0"/>
    <xf numFmtId="0" fontId="106" fillId="61" borderId="59"/>
    <xf numFmtId="0" fontId="29" fillId="48" borderId="0"/>
    <xf numFmtId="0" fontId="29" fillId="48" borderId="0"/>
    <xf numFmtId="0" fontId="29" fillId="48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9" fillId="0" borderId="0"/>
    <xf numFmtId="49" fontId="29" fillId="0" borderId="0"/>
    <xf numFmtId="0" fontId="1" fillId="0" borderId="0">
      <alignment horizontal="center"/>
    </xf>
    <xf numFmtId="0" fontId="29" fillId="0" borderId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7" borderId="0" applyNumberFormat="0" applyBorder="0" applyAlignment="0" applyProtection="0"/>
    <xf numFmtId="0" fontId="108" fillId="12" borderId="0" applyNumberFormat="0" applyBorder="0" applyAlignment="0" applyProtection="0"/>
    <xf numFmtId="0" fontId="108" fillId="2" borderId="0" applyNumberFormat="0" applyBorder="0" applyAlignment="0" applyProtection="0"/>
    <xf numFmtId="0" fontId="108" fillId="6" borderId="0" applyNumberFormat="0" applyBorder="0" applyAlignment="0" applyProtection="0"/>
    <xf numFmtId="0" fontId="108" fillId="62" borderId="0" applyNumberFormat="0" applyBorder="0" applyAlignment="0" applyProtection="0"/>
    <xf numFmtId="0" fontId="108" fillId="63" borderId="0" applyNumberFormat="0" applyBorder="0" applyAlignment="0" applyProtection="0"/>
    <xf numFmtId="0" fontId="108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7" borderId="0" applyNumberFormat="0" applyBorder="0" applyAlignment="0" applyProtection="0"/>
    <xf numFmtId="0" fontId="1" fillId="0" borderId="0"/>
    <xf numFmtId="0" fontId="1" fillId="0" borderId="0"/>
    <xf numFmtId="0" fontId="12" fillId="64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2" borderId="0" applyNumberFormat="0" applyBorder="0" applyAlignment="0" applyProtection="0"/>
    <xf numFmtId="0" fontId="12" fillId="64" borderId="0" applyNumberFormat="0" applyBorder="0" applyAlignment="0" applyProtection="0"/>
    <xf numFmtId="0" fontId="12" fillId="67" borderId="0" applyNumberFormat="0" applyBorder="0" applyAlignment="0" applyProtection="0"/>
    <xf numFmtId="0" fontId="108" fillId="64" borderId="0" applyNumberFormat="0" applyBorder="0" applyAlignment="0" applyProtection="0"/>
    <xf numFmtId="0" fontId="108" fillId="65" borderId="0" applyNumberFormat="0" applyBorder="0" applyAlignment="0" applyProtection="0"/>
    <xf numFmtId="0" fontId="108" fillId="66" borderId="0" applyNumberFormat="0" applyBorder="0" applyAlignment="0" applyProtection="0"/>
    <xf numFmtId="0" fontId="108" fillId="62" borderId="0" applyNumberFormat="0" applyBorder="0" applyAlignment="0" applyProtection="0"/>
    <xf numFmtId="0" fontId="108" fillId="64" borderId="0" applyNumberFormat="0" applyBorder="0" applyAlignment="0" applyProtection="0"/>
    <xf numFmtId="0" fontId="108" fillId="67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2" borderId="0" applyNumberFormat="0" applyBorder="0" applyAlignment="0" applyProtection="0"/>
    <xf numFmtId="0" fontId="7" fillId="64" borderId="0" applyNumberFormat="0" applyBorder="0" applyAlignment="0" applyProtection="0"/>
    <xf numFmtId="0" fontId="7" fillId="67" borderId="0" applyNumberFormat="0" applyBorder="0" applyAlignment="0" applyProtection="0"/>
    <xf numFmtId="0" fontId="1" fillId="0" borderId="0"/>
    <xf numFmtId="0" fontId="86" fillId="8" borderId="0" applyNumberFormat="0" applyBorder="0" applyAlignment="0" applyProtection="0"/>
    <xf numFmtId="0" fontId="86" fillId="65" borderId="0" applyNumberFormat="0" applyBorder="0" applyAlignment="0" applyProtection="0"/>
    <xf numFmtId="0" fontId="86" fillId="66" borderId="0" applyNumberFormat="0" applyBorder="0" applyAlignment="0" applyProtection="0"/>
    <xf numFmtId="0" fontId="86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109" fillId="8" borderId="0" applyNumberFormat="0" applyBorder="0" applyAlignment="0" applyProtection="0"/>
    <xf numFmtId="0" fontId="109" fillId="65" borderId="0" applyNumberFormat="0" applyBorder="0" applyAlignment="0" applyProtection="0"/>
    <xf numFmtId="0" fontId="109" fillId="66" borderId="0" applyNumberFormat="0" applyBorder="0" applyAlignment="0" applyProtection="0"/>
    <xf numFmtId="0" fontId="109" fillId="68" borderId="0" applyNumberFormat="0" applyBorder="0" applyAlignment="0" applyProtection="0"/>
    <xf numFmtId="0" fontId="109" fillId="69" borderId="0" applyNumberFormat="0" applyBorder="0" applyAlignment="0" applyProtection="0"/>
    <xf numFmtId="0" fontId="109" fillId="70" borderId="0" applyNumberFormat="0" applyBorder="0" applyAlignment="0" applyProtection="0"/>
    <xf numFmtId="0" fontId="8" fillId="8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8" borderId="0" applyNumberFormat="0" applyBorder="0" applyAlignment="0" applyProtection="0"/>
    <xf numFmtId="0" fontId="8" fillId="69" borderId="0" applyNumberFormat="0" applyBorder="0" applyAlignment="0" applyProtection="0"/>
    <xf numFmtId="0" fontId="8" fillId="70" borderId="0" applyNumberFormat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09" fillId="14" borderId="0" applyNumberFormat="0" applyBorder="0" applyAlignment="0" applyProtection="0"/>
    <xf numFmtId="0" fontId="109" fillId="3" borderId="0" applyNumberFormat="0" applyBorder="0" applyAlignment="0" applyProtection="0"/>
    <xf numFmtId="0" fontId="109" fillId="71" borderId="0" applyNumberFormat="0" applyBorder="0" applyAlignment="0" applyProtection="0"/>
    <xf numFmtId="0" fontId="109" fillId="68" borderId="0" applyNumberFormat="0" applyBorder="0" applyAlignment="0" applyProtection="0"/>
    <xf numFmtId="0" fontId="109" fillId="69" borderId="0" applyNumberFormat="0" applyBorder="0" applyAlignment="0" applyProtection="0"/>
    <xf numFmtId="0" fontId="109" fillId="72" borderId="0" applyNumberFormat="0" applyBorder="0" applyAlignment="0" applyProtection="0"/>
    <xf numFmtId="186" fontId="11" fillId="0" borderId="0" applyNumberFormat="0" applyFill="0" applyBorder="0">
      <protection hidden="1"/>
    </xf>
    <xf numFmtId="0" fontId="53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111" fillId="6" borderId="0" applyNumberFormat="0" applyBorder="0" applyAlignment="0" applyProtection="0"/>
    <xf numFmtId="0" fontId="49" fillId="52" borderId="0" applyNumberFormat="0" applyFill="0" applyBorder="0" applyAlignment="0" applyProtection="0"/>
    <xf numFmtId="0" fontId="49" fillId="60" borderId="41" applyNumberFormat="0" applyFill="0" applyBorder="0" applyAlignment="0" applyProtection="0"/>
    <xf numFmtId="0" fontId="49" fillId="48" borderId="48" applyNumberFormat="0" applyFill="0" applyAlignment="0" applyProtection="0"/>
    <xf numFmtId="0" fontId="112" fillId="0" borderId="0"/>
    <xf numFmtId="0" fontId="15" fillId="11" borderId="60" applyNumberFormat="0" applyAlignment="0" applyProtection="0"/>
    <xf numFmtId="0" fontId="15" fillId="11" borderId="60" applyNumberFormat="0" applyAlignment="0" applyProtection="0"/>
    <xf numFmtId="0" fontId="17" fillId="73" borderId="61" applyNumberFormat="0" applyAlignment="0" applyProtection="0"/>
    <xf numFmtId="0" fontId="113" fillId="0" borderId="62" applyNumberFormat="0" applyFill="0" applyAlignment="0" applyProtection="0"/>
    <xf numFmtId="3" fontId="41" fillId="24" borderId="1" applyFont="0" applyFill="0" applyProtection="0">
      <alignment horizontal="right"/>
    </xf>
    <xf numFmtId="0" fontId="1" fillId="32" borderId="0" applyNumberFormat="0" applyFont="0" applyBorder="0" applyAlignment="0" applyProtection="0"/>
    <xf numFmtId="10" fontId="1" fillId="0" borderId="0"/>
    <xf numFmtId="0" fontId="53" fillId="74" borderId="0">
      <alignment horizontal="right"/>
    </xf>
    <xf numFmtId="0" fontId="114" fillId="0" borderId="63"/>
    <xf numFmtId="0" fontId="3" fillId="0" borderId="0" applyFont="0" applyFill="0" applyBorder="0" applyAlignment="0" applyProtection="0"/>
    <xf numFmtId="2" fontId="115" fillId="75" borderId="64" applyNumberFormat="0" applyBorder="0">
      <alignment horizontal="right"/>
    </xf>
    <xf numFmtId="2" fontId="115" fillId="75" borderId="64" applyNumberFormat="0" applyBorder="0">
      <alignment horizontal="right"/>
    </xf>
    <xf numFmtId="2" fontId="115" fillId="75" borderId="64" applyNumberFormat="0" applyBorder="0">
      <alignment horizontal="right"/>
    </xf>
    <xf numFmtId="2" fontId="115" fillId="75" borderId="64" applyNumberFormat="0" applyBorder="0">
      <alignment horizontal="right"/>
    </xf>
    <xf numFmtId="2" fontId="115" fillId="75" borderId="64" applyNumberFormat="0" applyBorder="0">
      <alignment horizontal="right"/>
    </xf>
    <xf numFmtId="2" fontId="115" fillId="75" borderId="64" applyNumberFormat="0" applyBorder="0">
      <alignment horizontal="right"/>
    </xf>
    <xf numFmtId="2" fontId="115" fillId="75" borderId="64" applyNumberFormat="0" applyBorder="0">
      <alignment horizontal="right"/>
    </xf>
    <xf numFmtId="2" fontId="115" fillId="75" borderId="64" applyNumberFormat="0" applyBorder="0">
      <alignment horizontal="right"/>
    </xf>
    <xf numFmtId="2" fontId="115" fillId="75" borderId="64" applyNumberFormat="0" applyBorder="0">
      <alignment horizontal="right"/>
    </xf>
    <xf numFmtId="2" fontId="115" fillId="75" borderId="64" applyNumberFormat="0" applyBorder="0">
      <alignment horizontal="right"/>
    </xf>
    <xf numFmtId="2" fontId="115" fillId="75" borderId="64" applyNumberFormat="0" applyBorder="0">
      <alignment horizontal="right"/>
    </xf>
    <xf numFmtId="2" fontId="115" fillId="75" borderId="64" applyNumberFormat="0" applyBorder="0">
      <alignment horizontal="right"/>
    </xf>
    <xf numFmtId="2" fontId="115" fillId="75" borderId="64" applyNumberFormat="0" applyBorder="0">
      <alignment horizontal="right"/>
    </xf>
    <xf numFmtId="2" fontId="115" fillId="75" borderId="64" applyNumberFormat="0" applyBorder="0">
      <alignment horizontal="right"/>
    </xf>
    <xf numFmtId="2" fontId="115" fillId="75" borderId="64" applyNumberFormat="0" applyBorder="0">
      <alignment horizontal="right"/>
    </xf>
    <xf numFmtId="2" fontId="115" fillId="75" borderId="64" applyNumberFormat="0" applyBorder="0">
      <alignment horizontal="right"/>
    </xf>
    <xf numFmtId="0" fontId="116" fillId="7" borderId="60" applyNumberFormat="0" applyAlignment="0" applyProtection="0"/>
    <xf numFmtId="0" fontId="117" fillId="11" borderId="65" applyNumberFormat="0" applyAlignment="0" applyProtection="0"/>
    <xf numFmtId="0" fontId="1" fillId="30" borderId="0" applyNumberFormat="0" applyBorder="0" applyAlignment="0" applyProtection="0"/>
    <xf numFmtId="14" fontId="115" fillId="0" borderId="0"/>
    <xf numFmtId="14" fontId="1" fillId="0" borderId="0"/>
    <xf numFmtId="0" fontId="118" fillId="6" borderId="0" applyNumberFormat="0" applyBorder="0" applyAlignment="0" applyProtection="0"/>
    <xf numFmtId="15" fontId="103" fillId="0" borderId="0">
      <alignment horizontal="right"/>
    </xf>
    <xf numFmtId="0" fontId="12" fillId="0" borderId="0">
      <alignment horizontal="right"/>
    </xf>
    <xf numFmtId="3" fontId="119" fillId="0" borderId="1"/>
    <xf numFmtId="0" fontId="12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71" borderId="0" applyNumberFormat="0" applyBorder="0" applyAlignment="0" applyProtection="0"/>
    <xf numFmtId="0" fontId="8" fillId="68" borderId="0" applyNumberFormat="0" applyBorder="0" applyAlignment="0" applyProtection="0"/>
    <xf numFmtId="0" fontId="8" fillId="69" borderId="0" applyNumberFormat="0" applyBorder="0" applyAlignment="0" applyProtection="0"/>
    <xf numFmtId="0" fontId="8" fillId="72" borderId="0" applyNumberFormat="0" applyBorder="0" applyAlignment="0" applyProtection="0"/>
    <xf numFmtId="0" fontId="121" fillId="7" borderId="60" applyNumberFormat="0" applyAlignment="0" applyProtection="0"/>
    <xf numFmtId="0" fontId="1" fillId="0" borderId="0" applyFont="0" applyFill="0" applyBorder="0" applyAlignment="0" applyProtection="0"/>
    <xf numFmtId="0" fontId="1" fillId="53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" fontId="45" fillId="0" borderId="0"/>
    <xf numFmtId="0" fontId="49" fillId="47" borderId="54" applyAlignment="0" applyProtection="0"/>
    <xf numFmtId="0" fontId="1" fillId="48" borderId="1" applyNumberFormat="0" applyFont="0" applyBorder="0" applyAlignment="0" applyProtection="0">
      <alignment horizontal="center"/>
    </xf>
    <xf numFmtId="0" fontId="20" fillId="0" borderId="42" applyNumberFormat="0" applyAlignment="0" applyProtection="0">
      <alignment horizontal="left" vertical="center"/>
    </xf>
    <xf numFmtId="0" fontId="20" fillId="0" borderId="54">
      <alignment horizontal="left" vertical="center"/>
    </xf>
    <xf numFmtId="0" fontId="49" fillId="24" borderId="66" applyFont="0" applyBorder="0">
      <alignment horizontal="center" wrapText="1"/>
    </xf>
    <xf numFmtId="0" fontId="123" fillId="0" borderId="0"/>
    <xf numFmtId="0" fontId="124" fillId="0" borderId="0"/>
    <xf numFmtId="3" fontId="1" fillId="37" borderId="1" applyFont="0" applyProtection="0">
      <alignment horizontal="right"/>
    </xf>
    <xf numFmtId="10" fontId="1" fillId="37" borderId="1" applyFont="0" applyProtection="0">
      <alignment horizontal="right"/>
    </xf>
    <xf numFmtId="9" fontId="1" fillId="37" borderId="1" applyFont="0" applyProtection="0">
      <alignment horizontal="right"/>
    </xf>
    <xf numFmtId="0" fontId="1" fillId="37" borderId="66" applyNumberFormat="0" applyFont="0" applyBorder="0" applyAlignment="0" applyProtection="0">
      <alignment horizontal="left"/>
    </xf>
    <xf numFmtId="0" fontId="1" fillId="32" borderId="67" applyNumberFormat="0" applyFont="0">
      <alignment horizontal="left"/>
      <protection locked="0"/>
    </xf>
    <xf numFmtId="0" fontId="125" fillId="2" borderId="0" applyNumberFormat="0" applyBorder="0" applyAlignment="0" applyProtection="0"/>
    <xf numFmtId="184" fontId="35" fillId="0" borderId="0">
      <protection locked="0"/>
    </xf>
    <xf numFmtId="0" fontId="1" fillId="32" borderId="1" applyFont="0" applyAlignment="0">
      <protection locked="0"/>
    </xf>
    <xf numFmtId="3" fontId="1" fillId="32" borderId="1" applyFont="0">
      <alignment horizontal="right"/>
      <protection locked="0"/>
    </xf>
    <xf numFmtId="224" fontId="1" fillId="32" borderId="1" applyFont="0">
      <alignment horizontal="right"/>
      <protection locked="0"/>
    </xf>
    <xf numFmtId="243" fontId="1" fillId="76" borderId="1" applyProtection="0"/>
    <xf numFmtId="10" fontId="1" fillId="32" borderId="1" applyFont="0">
      <alignment horizontal="right"/>
      <protection locked="0"/>
    </xf>
    <xf numFmtId="9" fontId="1" fillId="32" borderId="68" applyFont="0">
      <alignment horizontal="right"/>
      <protection locked="0"/>
    </xf>
    <xf numFmtId="0" fontId="1" fillId="32" borderId="1">
      <alignment horizontal="right"/>
      <protection locked="0"/>
    </xf>
    <xf numFmtId="244" fontId="1" fillId="32" borderId="68" applyFont="0">
      <alignment horizontal="right"/>
      <protection locked="0"/>
    </xf>
    <xf numFmtId="0" fontId="1" fillId="32" borderId="1" applyFont="0">
      <alignment horizontal="center" wrapText="1"/>
      <protection locked="0"/>
    </xf>
    <xf numFmtId="49" fontId="1" fillId="32" borderId="1" applyFont="0" applyAlignment="0">
      <protection locked="0"/>
    </xf>
    <xf numFmtId="0" fontId="126" fillId="0" borderId="0"/>
    <xf numFmtId="0" fontId="127" fillId="0" borderId="62" applyNumberFormat="0" applyFill="0" applyAlignment="0" applyProtection="0"/>
    <xf numFmtId="0" fontId="128" fillId="73" borderId="61" applyNumberFormat="0" applyAlignment="0" applyProtection="0"/>
    <xf numFmtId="0" fontId="12" fillId="0" borderId="4" applyFont="0" applyFill="0" applyBorder="0">
      <protection hidden="1"/>
    </xf>
    <xf numFmtId="0" fontId="12" fillId="0" borderId="4" applyFont="0" applyFill="0" applyBorder="0">
      <protection hidden="1"/>
    </xf>
    <xf numFmtId="195" fontId="12" fillId="0" borderId="4" applyFont="0" applyFill="0" applyBorder="0">
      <protection hidden="1"/>
    </xf>
    <xf numFmtId="0" fontId="12" fillId="0" borderId="4" applyFont="0" applyFill="0" applyBorder="0">
      <protection hidden="1"/>
    </xf>
    <xf numFmtId="195" fontId="12" fillId="0" borderId="4" applyFont="0" applyFill="0" applyBorder="0">
      <protection hidden="1"/>
    </xf>
    <xf numFmtId="0" fontId="12" fillId="0" borderId="4" applyFont="0" applyFill="0" applyBorder="0">
      <protection hidden="1"/>
    </xf>
    <xf numFmtId="195" fontId="12" fillId="0" borderId="4" applyFont="0" applyFill="0" applyBorder="0">
      <protection hidden="1"/>
    </xf>
    <xf numFmtId="195" fontId="12" fillId="0" borderId="4" applyFont="0" applyFill="0" applyBorder="0">
      <protection hidden="1"/>
    </xf>
    <xf numFmtId="0" fontId="12" fillId="0" borderId="4" applyFont="0" applyFill="0" applyBorder="0">
      <protection hidden="1"/>
    </xf>
    <xf numFmtId="0" fontId="1" fillId="0" borderId="0"/>
    <xf numFmtId="0" fontId="29" fillId="0" borderId="0"/>
    <xf numFmtId="0" fontId="29" fillId="48" borderId="0"/>
    <xf numFmtId="0" fontId="129" fillId="77" borderId="2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0" fillId="0" borderId="69" applyNumberFormat="0" applyFill="0" applyAlignment="0" applyProtection="0"/>
    <xf numFmtId="0" fontId="131" fillId="0" borderId="70" applyNumberFormat="0" applyFill="0" applyAlignment="0" applyProtection="0"/>
    <xf numFmtId="0" fontId="132" fillId="0" borderId="71" applyNumberFormat="0" applyFill="0" applyAlignment="0" applyProtection="0"/>
    <xf numFmtId="0" fontId="132" fillId="0" borderId="0" applyNumberFormat="0" applyFill="0" applyBorder="0" applyAlignment="0" applyProtection="0"/>
    <xf numFmtId="0" fontId="133" fillId="4" borderId="0" applyNumberFormat="0" applyBorder="0" applyAlignment="0" applyProtection="0"/>
    <xf numFmtId="0" fontId="134" fillId="78" borderId="0"/>
    <xf numFmtId="0" fontId="80" fillId="0" borderId="72" applyFont="0" applyBorder="0" applyAlignment="0"/>
    <xf numFmtId="37" fontId="135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43" borderId="73" applyNumberFormat="0" applyFont="0" applyAlignment="0" applyProtection="0"/>
    <xf numFmtId="0" fontId="48" fillId="0" borderId="74" applyProtection="0">
      <alignment horizontal="left"/>
    </xf>
    <xf numFmtId="37" fontId="1" fillId="0" borderId="0"/>
    <xf numFmtId="0" fontId="138" fillId="11" borderId="60" applyNumberFormat="0" applyAlignment="0" applyProtection="0"/>
    <xf numFmtId="0" fontId="1" fillId="0" borderId="0"/>
    <xf numFmtId="3" fontId="1" fillId="31" borderId="1">
      <alignment horizontal="right"/>
      <protection locked="0"/>
    </xf>
    <xf numFmtId="224" fontId="1" fillId="31" borderId="1">
      <alignment horizontal="right"/>
      <protection locked="0"/>
    </xf>
    <xf numFmtId="10" fontId="1" fillId="31" borderId="1" applyFont="0">
      <alignment horizontal="right"/>
      <protection locked="0"/>
    </xf>
    <xf numFmtId="9" fontId="1" fillId="31" borderId="1">
      <alignment horizontal="right"/>
      <protection locked="0"/>
    </xf>
    <xf numFmtId="244" fontId="1" fillId="31" borderId="68" applyFont="0">
      <alignment horizontal="right"/>
      <protection locked="0"/>
    </xf>
    <xf numFmtId="0" fontId="1" fillId="31" borderId="1">
      <alignment horizontal="center" wrapText="1"/>
    </xf>
    <xf numFmtId="0" fontId="1" fillId="31" borderId="1" applyNumberFormat="0" applyFont="0">
      <alignment horizontal="center" wrapText="1"/>
      <protection locked="0"/>
    </xf>
    <xf numFmtId="0" fontId="139" fillId="11" borderId="65" applyNumberFormat="0" applyAlignment="0" applyProtection="0"/>
    <xf numFmtId="0" fontId="140" fillId="5" borderId="65" applyNumberFormat="0" applyAlignment="0" applyProtection="0"/>
    <xf numFmtId="0" fontId="1" fillId="79" borderId="0" applyNumberFormat="0" applyFont="0" applyBorder="0" applyAlignment="0" applyProtection="0">
      <protection hidden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ill="0" applyBorder="0" applyProtection="0">
      <alignment vertical="center"/>
    </xf>
    <xf numFmtId="38" fontId="141" fillId="0" borderId="0"/>
    <xf numFmtId="0" fontId="139" fillId="11" borderId="65" applyNumberFormat="0" applyAlignment="0" applyProtection="0"/>
    <xf numFmtId="0" fontId="49" fillId="80" borderId="0" applyNumberFormat="0" applyFont="0" applyBorder="0" applyAlignment="0" applyProtection="0"/>
    <xf numFmtId="0" fontId="1" fillId="24" borderId="1">
      <alignment horizontal="center"/>
    </xf>
    <xf numFmtId="3" fontId="1" fillId="24" borderId="1" applyFont="0">
      <alignment horizontal="right"/>
    </xf>
    <xf numFmtId="245" fontId="1" fillId="24" borderId="1" applyFont="0">
      <alignment horizontal="right"/>
    </xf>
    <xf numFmtId="224" fontId="1" fillId="24" borderId="1" applyFont="0">
      <alignment horizontal="right"/>
    </xf>
    <xf numFmtId="10" fontId="1" fillId="24" borderId="1" applyFont="0">
      <alignment horizontal="right"/>
    </xf>
    <xf numFmtId="9" fontId="1" fillId="24" borderId="1" applyFont="0">
      <alignment horizontal="right"/>
    </xf>
    <xf numFmtId="0" fontId="1" fillId="24" borderId="1" applyFont="0">
      <alignment horizontal="center" wrapText="1"/>
    </xf>
    <xf numFmtId="0" fontId="142" fillId="0" borderId="0"/>
    <xf numFmtId="38" fontId="14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4" fillId="0" borderId="75" applyNumberFormat="0" applyFill="0" applyAlignment="0" applyProtection="0"/>
    <xf numFmtId="223" fontId="49" fillId="0" borderId="76" applyFont="0"/>
    <xf numFmtId="244" fontId="145" fillId="0" borderId="0"/>
    <xf numFmtId="0" fontId="1" fillId="81" borderId="1">
      <protection locked="0"/>
    </xf>
    <xf numFmtId="1" fontId="1" fillId="81" borderId="1" applyFont="0">
      <alignment horizontal="right"/>
    </xf>
    <xf numFmtId="243" fontId="1" fillId="81" borderId="1" applyFont="0"/>
    <xf numFmtId="9" fontId="1" fillId="81" borderId="1" applyFont="0">
      <alignment horizontal="right"/>
    </xf>
    <xf numFmtId="0" fontId="1" fillId="81" borderId="1" applyFont="0">
      <alignment horizontal="right"/>
    </xf>
    <xf numFmtId="10" fontId="1" fillId="81" borderId="1" applyFont="0">
      <alignment horizontal="right"/>
    </xf>
    <xf numFmtId="0" fontId="1" fillId="81" borderId="1" applyFont="0">
      <alignment horizontal="center" wrapText="1"/>
    </xf>
    <xf numFmtId="49" fontId="1" fillId="81" borderId="1" applyFont="0"/>
    <xf numFmtId="243" fontId="1" fillId="82" borderId="1" applyFont="0"/>
    <xf numFmtId="9" fontId="1" fillId="82" borderId="1" applyFont="0">
      <alignment horizontal="right"/>
    </xf>
    <xf numFmtId="243" fontId="1" fillId="30" borderId="1" applyFont="0">
      <alignment horizontal="right"/>
    </xf>
    <xf numFmtId="1" fontId="1" fillId="30" borderId="1" applyFont="0">
      <alignment horizontal="right"/>
    </xf>
    <xf numFmtId="243" fontId="1" fillId="30" borderId="1" applyFont="0"/>
    <xf numFmtId="224" fontId="1" fillId="30" borderId="1" applyFont="0"/>
    <xf numFmtId="10" fontId="1" fillId="30" borderId="1" applyFont="0">
      <alignment horizontal="right"/>
    </xf>
    <xf numFmtId="9" fontId="1" fillId="30" borderId="1" applyFont="0">
      <alignment horizontal="right"/>
    </xf>
    <xf numFmtId="0" fontId="1" fillId="30" borderId="1" applyFont="0">
      <alignment horizontal="right"/>
    </xf>
    <xf numFmtId="10" fontId="1" fillId="30" borderId="77" applyFont="0">
      <alignment horizontal="right"/>
    </xf>
    <xf numFmtId="0" fontId="1" fillId="30" borderId="1" applyFont="0">
      <alignment horizontal="center" wrapText="1"/>
      <protection locked="0"/>
    </xf>
    <xf numFmtId="49" fontId="1" fillId="30" borderId="1" applyFont="0"/>
    <xf numFmtId="246" fontId="146" fillId="0" borderId="78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49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0" fillId="0" borderId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69" applyNumberFormat="0" applyFill="0" applyAlignment="0" applyProtection="0"/>
    <xf numFmtId="0" fontId="154" fillId="0" borderId="70" applyNumberFormat="0" applyFill="0" applyAlignment="0" applyProtection="0"/>
    <xf numFmtId="0" fontId="120" fillId="0" borderId="71" applyNumberFormat="0" applyFill="0" applyAlignment="0" applyProtection="0"/>
    <xf numFmtId="38" fontId="141" fillId="0" borderId="0"/>
    <xf numFmtId="0" fontId="155" fillId="0" borderId="75" applyNumberFormat="0" applyFill="0" applyAlignment="0" applyProtection="0"/>
    <xf numFmtId="38" fontId="35" fillId="83" borderId="1"/>
    <xf numFmtId="223" fontId="156" fillId="0" borderId="0">
      <alignment horizontal="center" vertical="center"/>
    </xf>
    <xf numFmtId="0" fontId="157" fillId="0" borderId="0" applyNumberFormat="0" applyFill="0" applyBorder="0" applyAlignment="0" applyProtection="0"/>
    <xf numFmtId="1" fontId="49" fillId="17" borderId="1">
      <alignment horizontal="center" vertical="center"/>
    </xf>
    <xf numFmtId="0" fontId="49" fillId="0" borderId="79">
      <alignment horizontal="centerContinuous" vertical="center"/>
    </xf>
    <xf numFmtId="0" fontId="14" fillId="0" borderId="80">
      <alignment horizontal="right" vertical="center"/>
    </xf>
    <xf numFmtId="244" fontId="1" fillId="0" borderId="81">
      <alignment horizontal="center" vertical="center"/>
    </xf>
    <xf numFmtId="0" fontId="1" fillId="43" borderId="73" applyNumberFormat="0" applyFont="0" applyAlignment="0" applyProtection="0"/>
    <xf numFmtId="222" fontId="31" fillId="45" borderId="82" applyFont="0" applyFill="0" applyAlignment="0"/>
    <xf numFmtId="222" fontId="31" fillId="45" borderId="82" applyFont="0" applyFill="0" applyAlignment="0"/>
    <xf numFmtId="222" fontId="31" fillId="45" borderId="82" applyFont="0" applyFill="0" applyAlignment="0"/>
    <xf numFmtId="222" fontId="31" fillId="45" borderId="82" applyFont="0" applyFill="0" applyAlignment="0"/>
    <xf numFmtId="0" fontId="1" fillId="48" borderId="0" applyNumberFormat="0" applyFont="0" applyFill="0" applyBorder="0" applyProtection="0">
      <alignment horizontal="center" textRotation="90" wrapText="1"/>
    </xf>
    <xf numFmtId="3" fontId="81" fillId="0" borderId="0" applyFill="0" applyBorder="0">
      <alignment horizontal="center"/>
    </xf>
    <xf numFmtId="0" fontId="1" fillId="0" borderId="0"/>
    <xf numFmtId="0" fontId="149" fillId="0" borderId="0" applyNumberFormat="0" applyFill="0" applyBorder="0" applyAlignment="0" applyProtection="0"/>
    <xf numFmtId="0" fontId="30" fillId="48" borderId="0"/>
    <xf numFmtId="14" fontId="53" fillId="0" borderId="0" applyFont="0" applyFill="0" applyBorder="0" applyProtection="0"/>
    <xf numFmtId="0" fontId="49" fillId="0" borderId="40">
      <protection hidden="1"/>
    </xf>
    <xf numFmtId="2" fontId="81" fillId="0" borderId="0" applyFill="0" applyBorder="0">
      <alignment horizontal="center"/>
    </xf>
    <xf numFmtId="0" fontId="158" fillId="2" borderId="0" applyNumberFormat="0" applyBorder="0" applyAlignment="0" applyProtection="0"/>
    <xf numFmtId="0" fontId="1" fillId="0" borderId="0">
      <alignment vertical="center"/>
    </xf>
    <xf numFmtId="248" fontId="1" fillId="0" borderId="0"/>
    <xf numFmtId="248" fontId="98" fillId="0" borderId="0"/>
  </cellStyleXfs>
  <cellXfs count="242">
    <xf numFmtId="0" fontId="0" fillId="0" borderId="0" xfId="0"/>
    <xf numFmtId="167" fontId="29" fillId="0" borderId="23" xfId="224" applyNumberFormat="1" applyFont="1" applyFill="1" applyBorder="1" applyAlignment="1">
      <alignment horizontal="left" vertical="center"/>
    </xf>
    <xf numFmtId="167" fontId="14" fillId="49" borderId="23" xfId="224" applyNumberFormat="1" applyFont="1" applyFill="1" applyBorder="1" applyAlignment="1">
      <alignment horizontal="left" vertical="center"/>
    </xf>
    <xf numFmtId="167" fontId="14" fillId="0" borderId="23" xfId="224" applyNumberFormat="1" applyFont="1" applyFill="1" applyBorder="1" applyAlignment="1">
      <alignment horizontal="left" vertical="center"/>
    </xf>
    <xf numFmtId="0" fontId="82" fillId="51" borderId="0" xfId="223" applyFont="1" applyFill="1" applyBorder="1" applyAlignment="1">
      <alignment horizontal="center" vertical="center" wrapText="1"/>
    </xf>
    <xf numFmtId="0" fontId="29" fillId="24" borderId="32" xfId="223" applyFont="1" applyFill="1" applyBorder="1" applyAlignment="1">
      <alignment vertical="center"/>
    </xf>
    <xf numFmtId="0" fontId="29" fillId="24" borderId="33" xfId="223" applyFont="1" applyFill="1" applyBorder="1" applyAlignment="1">
      <alignment vertical="center"/>
    </xf>
    <xf numFmtId="0" fontId="29" fillId="24" borderId="41" xfId="223" applyFont="1" applyFill="1" applyBorder="1" applyAlignment="1">
      <alignment horizontal="left" vertical="center"/>
    </xf>
    <xf numFmtId="170" fontId="29" fillId="48" borderId="32" xfId="223" applyNumberFormat="1" applyFont="1" applyFill="1" applyBorder="1" applyAlignment="1">
      <alignment horizontal="right" vertical="center"/>
    </xf>
    <xf numFmtId="170" fontId="29" fillId="0" borderId="32" xfId="223" applyNumberFormat="1" applyFont="1" applyFill="1" applyBorder="1" applyAlignment="1">
      <alignment horizontal="right" vertical="center"/>
    </xf>
    <xf numFmtId="0" fontId="1" fillId="24" borderId="0" xfId="223" applyFont="1" applyFill="1" applyAlignment="1"/>
    <xf numFmtId="0" fontId="82" fillId="51" borderId="0" xfId="223" applyFont="1" applyFill="1" applyBorder="1" applyAlignment="1">
      <alignment horizontal="left" vertical="center"/>
    </xf>
    <xf numFmtId="0" fontId="70" fillId="49" borderId="0" xfId="223" applyFont="1" applyFill="1" applyBorder="1" applyAlignment="1">
      <alignment horizontal="center" vertical="center" wrapText="1"/>
    </xf>
    <xf numFmtId="170" fontId="56" fillId="24" borderId="41" xfId="223" applyNumberFormat="1" applyFont="1" applyFill="1" applyBorder="1" applyAlignment="1">
      <alignment horizontal="right" vertical="center"/>
    </xf>
    <xf numFmtId="170" fontId="56" fillId="48" borderId="41" xfId="223" applyNumberFormat="1" applyFont="1" applyFill="1" applyBorder="1" applyAlignment="1">
      <alignment horizontal="right" vertical="center"/>
    </xf>
    <xf numFmtId="170" fontId="56" fillId="0" borderId="32" xfId="223" applyNumberFormat="1" applyFont="1" applyFill="1" applyBorder="1" applyAlignment="1">
      <alignment horizontal="right" vertical="center"/>
    </xf>
    <xf numFmtId="170" fontId="56" fillId="48" borderId="32" xfId="223" applyNumberFormat="1" applyFont="1" applyFill="1" applyBorder="1" applyAlignment="1">
      <alignment horizontal="right" vertical="center"/>
    </xf>
    <xf numFmtId="170" fontId="56" fillId="0" borderId="33" xfId="223" applyNumberFormat="1" applyFont="1" applyFill="1" applyBorder="1" applyAlignment="1">
      <alignment horizontal="right" vertical="center"/>
    </xf>
    <xf numFmtId="170" fontId="56" fillId="48" borderId="33" xfId="223" applyNumberFormat="1" applyFont="1" applyFill="1" applyBorder="1" applyAlignment="1">
      <alignment horizontal="right" vertical="center"/>
    </xf>
    <xf numFmtId="170" fontId="29" fillId="0" borderId="33" xfId="223" applyNumberFormat="1" applyFont="1" applyFill="1" applyBorder="1" applyAlignment="1">
      <alignment horizontal="right" vertical="center"/>
    </xf>
    <xf numFmtId="170" fontId="29" fillId="0" borderId="41" xfId="223" applyNumberFormat="1" applyFont="1" applyFill="1" applyBorder="1" applyAlignment="1">
      <alignment horizontal="right" vertical="center"/>
    </xf>
    <xf numFmtId="170" fontId="29" fillId="48" borderId="41" xfId="223" applyNumberFormat="1" applyFont="1" applyFill="1" applyBorder="1" applyAlignment="1">
      <alignment horizontal="right" vertical="center"/>
    </xf>
    <xf numFmtId="0" fontId="29" fillId="24" borderId="32" xfId="223" applyFont="1" applyFill="1" applyBorder="1" applyAlignment="1">
      <alignment horizontal="left" vertical="center" wrapText="1"/>
    </xf>
    <xf numFmtId="0" fontId="29" fillId="24" borderId="41" xfId="223" applyFont="1" applyFill="1" applyBorder="1" applyAlignment="1">
      <alignment vertical="center"/>
    </xf>
    <xf numFmtId="0" fontId="29" fillId="24" borderId="41" xfId="223" applyFont="1" applyFill="1" applyBorder="1" applyAlignment="1">
      <alignment vertical="center" wrapText="1"/>
    </xf>
    <xf numFmtId="0" fontId="70" fillId="24" borderId="42" xfId="223" applyFont="1" applyFill="1" applyBorder="1" applyAlignment="1">
      <alignment vertical="center"/>
    </xf>
    <xf numFmtId="170" fontId="58" fillId="0" borderId="42" xfId="223" applyNumberFormat="1" applyFont="1" applyFill="1" applyBorder="1" applyAlignment="1">
      <alignment horizontal="right" vertical="center"/>
    </xf>
    <xf numFmtId="170" fontId="58" fillId="48" borderId="42" xfId="223" applyNumberFormat="1" applyFont="1" applyFill="1" applyBorder="1" applyAlignment="1">
      <alignment horizontal="right" vertical="center"/>
    </xf>
    <xf numFmtId="170" fontId="56" fillId="0" borderId="44" xfId="223" applyNumberFormat="1" applyFont="1" applyFill="1" applyBorder="1" applyAlignment="1">
      <alignment horizontal="right" vertical="center"/>
    </xf>
    <xf numFmtId="170" fontId="56" fillId="0" borderId="45" xfId="223" applyNumberFormat="1" applyFont="1" applyFill="1" applyBorder="1" applyAlignment="1">
      <alignment horizontal="right" vertical="center"/>
    </xf>
    <xf numFmtId="170" fontId="58" fillId="0" borderId="46" xfId="223" applyNumberFormat="1" applyFont="1" applyFill="1" applyBorder="1" applyAlignment="1">
      <alignment horizontal="right" vertical="center"/>
    </xf>
    <xf numFmtId="170" fontId="29" fillId="0" borderId="47" xfId="223" applyNumberFormat="1" applyFont="1" applyFill="1" applyBorder="1" applyAlignment="1">
      <alignment horizontal="right" vertical="center"/>
    </xf>
    <xf numFmtId="170" fontId="29" fillId="0" borderId="45" xfId="223" applyNumberFormat="1" applyFont="1" applyFill="1" applyBorder="1" applyAlignment="1">
      <alignment horizontal="right" vertical="center"/>
    </xf>
    <xf numFmtId="170" fontId="29" fillId="0" borderId="44" xfId="223" applyNumberFormat="1" applyFont="1" applyFill="1" applyBorder="1" applyAlignment="1">
      <alignment horizontal="right" vertical="center"/>
    </xf>
    <xf numFmtId="170" fontId="1" fillId="24" borderId="0" xfId="223" applyNumberFormat="1" applyFont="1" applyFill="1" applyAlignment="1"/>
    <xf numFmtId="0" fontId="49" fillId="24" borderId="0" xfId="223" applyFont="1" applyFill="1" applyAlignment="1"/>
    <xf numFmtId="237" fontId="30" fillId="0" borderId="17" xfId="0" applyNumberFormat="1" applyFont="1" applyBorder="1" applyAlignment="1">
      <alignment vertical="center"/>
    </xf>
    <xf numFmtId="237" fontId="30" fillId="0" borderId="43" xfId="0" applyNumberFormat="1" applyFont="1" applyBorder="1" applyAlignment="1">
      <alignment vertical="center"/>
    </xf>
    <xf numFmtId="237" fontId="30" fillId="0" borderId="51" xfId="0" applyNumberFormat="1" applyFont="1" applyBorder="1" applyAlignment="1">
      <alignment vertical="center"/>
    </xf>
    <xf numFmtId="237" fontId="30" fillId="0" borderId="53" xfId="0" applyNumberFormat="1" applyFont="1" applyBorder="1" applyAlignment="1">
      <alignment vertical="center"/>
    </xf>
    <xf numFmtId="237" fontId="30" fillId="0" borderId="49" xfId="0" applyNumberFormat="1" applyFont="1" applyBorder="1" applyAlignment="1">
      <alignment vertical="center"/>
    </xf>
    <xf numFmtId="237" fontId="30" fillId="0" borderId="39" xfId="0" applyNumberFormat="1" applyFont="1" applyBorder="1" applyAlignment="1">
      <alignment vertical="center"/>
    </xf>
    <xf numFmtId="237" fontId="30" fillId="0" borderId="0" xfId="0" applyNumberFormat="1" applyFont="1" applyBorder="1" applyAlignment="1">
      <alignment vertical="center"/>
    </xf>
    <xf numFmtId="237" fontId="1" fillId="23" borderId="17" xfId="0" applyNumberFormat="1" applyFont="1" applyFill="1" applyBorder="1" applyAlignment="1">
      <alignment horizontal="center" vertical="top" wrapText="1"/>
    </xf>
    <xf numFmtId="237" fontId="1" fillId="49" borderId="0" xfId="0" applyNumberFormat="1" applyFont="1" applyFill="1" applyBorder="1" applyAlignment="1">
      <alignment horizontal="center" vertical="top" wrapText="1"/>
    </xf>
    <xf numFmtId="237" fontId="1" fillId="23" borderId="49" xfId="0" applyNumberFormat="1" applyFont="1" applyFill="1" applyBorder="1" applyAlignment="1">
      <alignment horizontal="center" vertical="top" wrapText="1"/>
    </xf>
    <xf numFmtId="237" fontId="30" fillId="0" borderId="17" xfId="0" applyNumberFormat="1" applyFont="1" applyBorder="1" applyAlignment="1">
      <alignment horizontal="center" vertical="center" wrapText="1"/>
    </xf>
    <xf numFmtId="237" fontId="1" fillId="23" borderId="17" xfId="0" applyNumberFormat="1" applyFont="1" applyFill="1" applyBorder="1" applyAlignment="1">
      <alignment horizontal="center" vertical="top"/>
    </xf>
    <xf numFmtId="237" fontId="1" fillId="49" borderId="0" xfId="0" applyNumberFormat="1" applyFont="1" applyFill="1" applyBorder="1" applyAlignment="1">
      <alignment horizontal="center" vertical="top"/>
    </xf>
    <xf numFmtId="237" fontId="1" fillId="23" borderId="49" xfId="0" applyNumberFormat="1" applyFont="1" applyFill="1" applyBorder="1" applyAlignment="1">
      <alignment horizontal="center" vertical="top"/>
    </xf>
    <xf numFmtId="237" fontId="30" fillId="0" borderId="53" xfId="0" applyNumberFormat="1" applyFont="1" applyBorder="1" applyAlignment="1">
      <alignment horizontal="center" vertical="center" wrapText="1"/>
    </xf>
    <xf numFmtId="237" fontId="30" fillId="0" borderId="0" xfId="0" applyNumberFormat="1" applyFont="1" applyBorder="1" applyAlignment="1">
      <alignment horizontal="center" vertical="center" wrapText="1"/>
    </xf>
    <xf numFmtId="237" fontId="30" fillId="0" borderId="49" xfId="0" applyNumberFormat="1" applyFont="1" applyBorder="1" applyAlignment="1">
      <alignment horizontal="center" vertical="center" wrapText="1"/>
    </xf>
    <xf numFmtId="237" fontId="1" fillId="0" borderId="41" xfId="0" applyNumberFormat="1" applyFont="1" applyFill="1" applyBorder="1" applyAlignment="1">
      <alignment horizontal="left" vertical="center" indent="1"/>
    </xf>
    <xf numFmtId="169" fontId="1" fillId="0" borderId="47" xfId="0" applyNumberFormat="1" applyFont="1" applyFill="1" applyBorder="1" applyAlignment="1">
      <alignment vertical="center"/>
    </xf>
    <xf numFmtId="237" fontId="30" fillId="0" borderId="35" xfId="0" applyNumberFormat="1" applyFont="1" applyBorder="1" applyAlignment="1">
      <alignment vertical="center"/>
    </xf>
    <xf numFmtId="237" fontId="96" fillId="0" borderId="0" xfId="0" applyNumberFormat="1" applyFont="1" applyBorder="1" applyAlignment="1">
      <alignment horizontal="center" vertical="center"/>
    </xf>
    <xf numFmtId="237" fontId="30" fillId="47" borderId="52" xfId="0" applyNumberFormat="1" applyFont="1" applyFill="1" applyBorder="1" applyAlignment="1">
      <alignment horizontal="left" vertical="center"/>
    </xf>
    <xf numFmtId="237" fontId="30" fillId="47" borderId="50" xfId="0" applyNumberFormat="1" applyFont="1" applyFill="1" applyBorder="1" applyAlignment="1">
      <alignment horizontal="left" vertical="center"/>
    </xf>
    <xf numFmtId="237" fontId="95" fillId="0" borderId="43" xfId="0" applyNumberFormat="1" applyFont="1" applyBorder="1" applyAlignment="1">
      <alignment vertical="center"/>
    </xf>
    <xf numFmtId="240" fontId="30" fillId="47" borderId="52" xfId="0" applyNumberFormat="1" applyFont="1" applyFill="1" applyBorder="1" applyAlignment="1">
      <alignment vertical="center"/>
    </xf>
    <xf numFmtId="240" fontId="30" fillId="0" borderId="17" xfId="0" applyNumberFormat="1" applyFont="1" applyBorder="1" applyAlignment="1">
      <alignment vertical="center"/>
    </xf>
    <xf numFmtId="240" fontId="30" fillId="47" borderId="50" xfId="0" applyNumberFormat="1" applyFont="1" applyFill="1" applyBorder="1" applyAlignment="1">
      <alignment vertical="center"/>
    </xf>
    <xf numFmtId="240" fontId="30" fillId="0" borderId="43" xfId="0" applyNumberFormat="1" applyFont="1" applyBorder="1" applyAlignment="1">
      <alignment vertical="center"/>
    </xf>
    <xf numFmtId="3" fontId="99" fillId="56" borderId="0" xfId="0" applyNumberFormat="1" applyFont="1" applyFill="1" applyAlignment="1">
      <alignment vertical="center"/>
    </xf>
    <xf numFmtId="3" fontId="99" fillId="54" borderId="0" xfId="0" applyNumberFormat="1" applyFont="1" applyFill="1" applyAlignment="1">
      <alignment vertical="center"/>
    </xf>
    <xf numFmtId="0" fontId="70" fillId="57" borderId="42" xfId="223" applyFont="1" applyFill="1" applyBorder="1" applyAlignment="1">
      <alignment vertical="center"/>
    </xf>
    <xf numFmtId="237" fontId="1" fillId="57" borderId="41" xfId="0" applyNumberFormat="1" applyFont="1" applyFill="1" applyBorder="1" applyAlignment="1">
      <alignment horizontal="left" vertical="center" indent="1"/>
    </xf>
    <xf numFmtId="237" fontId="1" fillId="57" borderId="17" xfId="0" applyNumberFormat="1" applyFont="1" applyFill="1" applyBorder="1" applyAlignment="1">
      <alignment horizontal="center" vertical="top" wrapText="1"/>
    </xf>
    <xf numFmtId="237" fontId="1" fillId="57" borderId="17" xfId="0" applyNumberFormat="1" applyFont="1" applyFill="1" applyBorder="1" applyAlignment="1">
      <alignment horizontal="center" vertical="top"/>
    </xf>
    <xf numFmtId="237" fontId="1" fillId="57" borderId="43" xfId="0" applyNumberFormat="1" applyFont="1" applyFill="1" applyBorder="1" applyAlignment="1">
      <alignment horizontal="center" vertical="top"/>
    </xf>
    <xf numFmtId="237" fontId="1" fillId="57" borderId="49" xfId="0" applyNumberFormat="1" applyFont="1" applyFill="1" applyBorder="1" applyAlignment="1">
      <alignment horizontal="center" vertical="top" wrapText="1"/>
    </xf>
    <xf numFmtId="237" fontId="1" fillId="57" borderId="49" xfId="0" applyNumberFormat="1" applyFont="1" applyFill="1" applyBorder="1" applyAlignment="1">
      <alignment horizontal="center" vertical="top"/>
    </xf>
    <xf numFmtId="237" fontId="1" fillId="57" borderId="51" xfId="0" applyNumberFormat="1" applyFont="1" applyFill="1" applyBorder="1" applyAlignment="1">
      <alignment horizontal="center" vertical="top" wrapText="1"/>
    </xf>
    <xf numFmtId="237" fontId="1" fillId="57" borderId="0" xfId="0" applyNumberFormat="1" applyFont="1" applyFill="1" applyBorder="1" applyAlignment="1">
      <alignment horizontal="center" vertical="top" wrapText="1"/>
    </xf>
    <xf numFmtId="237" fontId="1" fillId="57" borderId="0" xfId="0" applyNumberFormat="1" applyFont="1" applyFill="1" applyBorder="1" applyAlignment="1">
      <alignment horizontal="center" vertical="top"/>
    </xf>
    <xf numFmtId="237" fontId="1" fillId="57" borderId="35" xfId="0" applyNumberFormat="1" applyFont="1" applyFill="1" applyBorder="1" applyAlignment="1">
      <alignment horizontal="center" vertical="top"/>
    </xf>
    <xf numFmtId="237" fontId="29" fillId="0" borderId="17" xfId="0" applyNumberFormat="1" applyFont="1" applyFill="1" applyBorder="1" applyAlignment="1">
      <alignment horizontal="left" vertical="center"/>
    </xf>
    <xf numFmtId="237" fontId="95" fillId="0" borderId="35" xfId="0" applyNumberFormat="1" applyFont="1" applyBorder="1" applyAlignment="1">
      <alignment vertical="center"/>
    </xf>
    <xf numFmtId="170" fontId="29" fillId="48" borderId="36" xfId="223" applyNumberFormat="1" applyFont="1" applyFill="1" applyBorder="1" applyAlignment="1">
      <alignment horizontal="right" vertical="center"/>
    </xf>
    <xf numFmtId="170" fontId="58" fillId="0" borderId="83" xfId="223" applyNumberFormat="1" applyFont="1" applyFill="1" applyBorder="1" applyAlignment="1">
      <alignment horizontal="right" vertical="center"/>
    </xf>
    <xf numFmtId="170" fontId="70" fillId="48" borderId="42" xfId="223" applyNumberFormat="1" applyFont="1" applyFill="1" applyBorder="1" applyAlignment="1">
      <alignment horizontal="right" vertical="center"/>
    </xf>
    <xf numFmtId="169" fontId="49" fillId="23" borderId="84" xfId="0" applyNumberFormat="1" applyFont="1" applyFill="1" applyBorder="1" applyAlignment="1">
      <alignment vertical="center"/>
    </xf>
    <xf numFmtId="237" fontId="30" fillId="0" borderId="87" xfId="0" applyNumberFormat="1" applyFont="1" applyBorder="1" applyAlignment="1">
      <alignment vertical="center"/>
    </xf>
    <xf numFmtId="237" fontId="30" fillId="0" borderId="88" xfId="0" applyNumberFormat="1" applyFont="1" applyBorder="1" applyAlignment="1">
      <alignment vertical="center"/>
    </xf>
    <xf numFmtId="237" fontId="30" fillId="0" borderId="90" xfId="0" applyNumberFormat="1" applyFont="1" applyBorder="1" applyAlignment="1">
      <alignment vertical="center"/>
    </xf>
    <xf numFmtId="237" fontId="30" fillId="0" borderId="91" xfId="0" applyNumberFormat="1" applyFont="1" applyBorder="1" applyAlignment="1">
      <alignment vertical="center"/>
    </xf>
    <xf numFmtId="237" fontId="30" fillId="0" borderId="92" xfId="0" applyNumberFormat="1" applyFont="1" applyBorder="1" applyAlignment="1">
      <alignment vertical="center"/>
    </xf>
    <xf numFmtId="169" fontId="30" fillId="0" borderId="35" xfId="0" applyNumberFormat="1" applyFont="1" applyBorder="1" applyAlignment="1">
      <alignment vertical="center"/>
    </xf>
    <xf numFmtId="169" fontId="30" fillId="0" borderId="87" xfId="0" applyNumberFormat="1" applyFont="1" applyBorder="1" applyAlignment="1">
      <alignment vertical="center"/>
    </xf>
    <xf numFmtId="237" fontId="29" fillId="0" borderId="90" xfId="0" applyNumberFormat="1" applyFont="1" applyFill="1" applyBorder="1" applyAlignment="1">
      <alignment horizontal="left" vertical="center"/>
    </xf>
    <xf numFmtId="237" fontId="30" fillId="0" borderId="90" xfId="0" applyNumberFormat="1" applyFont="1" applyFill="1" applyBorder="1" applyAlignment="1">
      <alignment vertical="center"/>
    </xf>
    <xf numFmtId="237" fontId="30" fillId="0" borderId="93" xfId="0" applyNumberFormat="1" applyFont="1" applyBorder="1" applyAlignment="1">
      <alignment vertical="center"/>
    </xf>
    <xf numFmtId="237" fontId="20" fillId="0" borderId="90" xfId="0" applyNumberFormat="1" applyFont="1" applyFill="1" applyBorder="1" applyAlignment="1">
      <alignment horizontal="left" vertical="center"/>
    </xf>
    <xf numFmtId="237" fontId="30" fillId="0" borderId="91" xfId="0" applyNumberFormat="1" applyFont="1" applyFill="1" applyBorder="1" applyAlignment="1">
      <alignment vertical="center"/>
    </xf>
    <xf numFmtId="237" fontId="30" fillId="0" borderId="94" xfId="0" applyNumberFormat="1" applyFont="1" applyBorder="1" applyAlignment="1">
      <alignment vertical="center"/>
    </xf>
    <xf numFmtId="237" fontId="30" fillId="0" borderId="95" xfId="0" applyNumberFormat="1" applyFont="1" applyBorder="1" applyAlignment="1">
      <alignment vertical="center"/>
    </xf>
    <xf numFmtId="237" fontId="1" fillId="23" borderId="91" xfId="0" applyNumberFormat="1" applyFont="1" applyFill="1" applyBorder="1" applyAlignment="1">
      <alignment horizontal="center" vertical="top" wrapText="1"/>
    </xf>
    <xf numFmtId="237" fontId="1" fillId="49" borderId="95" xfId="0" applyNumberFormat="1" applyFont="1" applyFill="1" applyBorder="1" applyAlignment="1">
      <alignment horizontal="center" vertical="top" wrapText="1"/>
    </xf>
    <xf numFmtId="237" fontId="1" fillId="23" borderId="93" xfId="0" applyNumberFormat="1" applyFont="1" applyFill="1" applyBorder="1" applyAlignment="1">
      <alignment horizontal="center" vertical="top" wrapText="1"/>
    </xf>
    <xf numFmtId="168" fontId="79" fillId="55" borderId="96" xfId="225" applyNumberFormat="1" applyFont="1" applyFill="1" applyBorder="1" applyAlignment="1">
      <alignment horizontal="center" vertical="center"/>
    </xf>
    <xf numFmtId="237" fontId="49" fillId="59" borderId="86" xfId="0" applyNumberFormat="1" applyFont="1" applyFill="1" applyBorder="1" applyAlignment="1">
      <alignment horizontal="left" vertical="center"/>
    </xf>
    <xf numFmtId="237" fontId="49" fillId="23" borderId="86" xfId="0" applyNumberFormat="1" applyFont="1" applyFill="1" applyBorder="1" applyAlignment="1">
      <alignment horizontal="left" vertical="center"/>
    </xf>
    <xf numFmtId="237" fontId="96" fillId="0" borderId="87" xfId="0" applyNumberFormat="1" applyFont="1" applyBorder="1" applyAlignment="1">
      <alignment horizontal="center" vertical="center"/>
    </xf>
    <xf numFmtId="239" fontId="49" fillId="57" borderId="97" xfId="0" applyNumberFormat="1" applyFont="1" applyFill="1" applyBorder="1" applyAlignment="1">
      <alignment horizontal="left" vertical="center" wrapText="1"/>
    </xf>
    <xf numFmtId="239" fontId="49" fillId="57" borderId="98" xfId="0" applyNumberFormat="1" applyFont="1" applyFill="1" applyBorder="1" applyAlignment="1">
      <alignment horizontal="left" vertical="center" wrapText="1"/>
    </xf>
    <xf numFmtId="237" fontId="30" fillId="0" borderId="99" xfId="0" applyNumberFormat="1" applyFont="1" applyBorder="1" applyAlignment="1">
      <alignment vertical="center"/>
    </xf>
    <xf numFmtId="237" fontId="30" fillId="0" borderId="100" xfId="0" applyNumberFormat="1" applyFont="1" applyBorder="1" applyAlignment="1">
      <alignment vertical="center"/>
    </xf>
    <xf numFmtId="239" fontId="49" fillId="0" borderId="101" xfId="0" applyNumberFormat="1" applyFont="1" applyFill="1" applyBorder="1" applyAlignment="1">
      <alignment horizontal="left" vertical="center"/>
    </xf>
    <xf numFmtId="239" fontId="49" fillId="0" borderId="102" xfId="0" applyNumberFormat="1" applyFont="1" applyFill="1" applyBorder="1" applyAlignment="1">
      <alignment horizontal="right" vertical="center"/>
    </xf>
    <xf numFmtId="237" fontId="30" fillId="0" borderId="103" xfId="0" applyNumberFormat="1" applyFont="1" applyBorder="1" applyAlignment="1">
      <alignment vertical="center"/>
    </xf>
    <xf numFmtId="237" fontId="1" fillId="57" borderId="101" xfId="0" applyNumberFormat="1" applyFont="1" applyFill="1" applyBorder="1" applyAlignment="1">
      <alignment horizontal="left" vertical="center" indent="1"/>
    </xf>
    <xf numFmtId="237" fontId="1" fillId="0" borderId="101" xfId="0" applyNumberFormat="1" applyFont="1" applyFill="1" applyBorder="1" applyAlignment="1">
      <alignment horizontal="left" vertical="center" indent="1"/>
    </xf>
    <xf numFmtId="169" fontId="1" fillId="0" borderId="104" xfId="0" applyNumberFormat="1" applyFont="1" applyFill="1" applyBorder="1" applyAlignment="1">
      <alignment vertical="center"/>
    </xf>
    <xf numFmtId="169" fontId="30" fillId="0" borderId="100" xfId="0" applyNumberFormat="1" applyFont="1" applyBorder="1" applyAlignment="1">
      <alignment vertical="center"/>
    </xf>
    <xf numFmtId="237" fontId="30" fillId="0" borderId="105" xfId="0" applyNumberFormat="1" applyFont="1" applyBorder="1" applyAlignment="1">
      <alignment vertical="center"/>
    </xf>
    <xf numFmtId="237" fontId="49" fillId="59" borderId="101" xfId="0" applyNumberFormat="1" applyFont="1" applyFill="1" applyBorder="1" applyAlignment="1">
      <alignment horizontal="left" vertical="center"/>
    </xf>
    <xf numFmtId="237" fontId="49" fillId="23" borderId="101" xfId="0" applyNumberFormat="1" applyFont="1" applyFill="1" applyBorder="1" applyAlignment="1">
      <alignment horizontal="left" vertical="center"/>
    </xf>
    <xf numFmtId="169" fontId="49" fillId="23" borderId="104" xfId="0" applyNumberFormat="1" applyFont="1" applyFill="1" applyBorder="1" applyAlignment="1">
      <alignment vertical="center"/>
    </xf>
    <xf numFmtId="237" fontId="96" fillId="0" borderId="100" xfId="0" applyNumberFormat="1" applyFont="1" applyBorder="1" applyAlignment="1">
      <alignment horizontal="center" vertical="center"/>
    </xf>
    <xf numFmtId="237" fontId="30" fillId="0" borderId="103" xfId="0" applyNumberFormat="1" applyFont="1" applyBorder="1" applyAlignment="1">
      <alignment vertical="center" wrapText="1"/>
    </xf>
    <xf numFmtId="239" fontId="49" fillId="58" borderId="106" xfId="0" applyNumberFormat="1" applyFont="1" applyFill="1" applyBorder="1" applyAlignment="1">
      <alignment horizontal="left" vertical="center"/>
    </xf>
    <xf numFmtId="239" fontId="49" fillId="58" borderId="107" xfId="0" applyNumberFormat="1" applyFont="1" applyFill="1" applyBorder="1" applyAlignment="1">
      <alignment horizontal="left" vertical="center"/>
    </xf>
    <xf numFmtId="239" fontId="49" fillId="23" borderId="107" xfId="0" applyNumberFormat="1" applyFont="1" applyFill="1" applyBorder="1" applyAlignment="1">
      <alignment horizontal="left" vertical="center"/>
    </xf>
    <xf numFmtId="239" fontId="49" fillId="23" borderId="89" xfId="0" applyNumberFormat="1" applyFont="1" applyFill="1" applyBorder="1" applyAlignment="1">
      <alignment horizontal="right" vertical="center"/>
    </xf>
    <xf numFmtId="237" fontId="30" fillId="0" borderId="108" xfId="0" applyNumberFormat="1" applyFont="1" applyBorder="1" applyAlignment="1">
      <alignment vertical="center"/>
    </xf>
    <xf numFmtId="239" fontId="49" fillId="23" borderId="109" xfId="0" applyNumberFormat="1" applyFont="1" applyFill="1" applyBorder="1" applyAlignment="1">
      <alignment horizontal="right" vertical="center"/>
    </xf>
    <xf numFmtId="239" fontId="49" fillId="0" borderId="109" xfId="0" applyNumberFormat="1" applyFont="1" applyFill="1" applyBorder="1" applyAlignment="1">
      <alignment horizontal="left" vertical="center"/>
    </xf>
    <xf numFmtId="239" fontId="49" fillId="0" borderId="110" xfId="0" applyNumberFormat="1" applyFont="1" applyFill="1" applyBorder="1" applyAlignment="1">
      <alignment horizontal="right" vertical="center"/>
    </xf>
    <xf numFmtId="237" fontId="30" fillId="0" borderId="111" xfId="0" applyNumberFormat="1" applyFont="1" applyBorder="1" applyAlignment="1">
      <alignment vertical="center"/>
    </xf>
    <xf numFmtId="237" fontId="1" fillId="57" borderId="109" xfId="0" applyNumberFormat="1" applyFont="1" applyFill="1" applyBorder="1" applyAlignment="1">
      <alignment horizontal="left" vertical="center" indent="1"/>
    </xf>
    <xf numFmtId="237" fontId="1" fillId="0" borderId="109" xfId="0" applyNumberFormat="1" applyFont="1" applyFill="1" applyBorder="1" applyAlignment="1">
      <alignment horizontal="left" vertical="center" indent="1"/>
    </xf>
    <xf numFmtId="237" fontId="30" fillId="0" borderId="112" xfId="0" applyNumberFormat="1" applyFont="1" applyBorder="1" applyAlignment="1">
      <alignment vertical="center"/>
    </xf>
    <xf numFmtId="169" fontId="1" fillId="0" borderId="113" xfId="0" applyNumberFormat="1" applyFont="1" applyFill="1" applyBorder="1" applyAlignment="1">
      <alignment vertical="center"/>
    </xf>
    <xf numFmtId="169" fontId="30" fillId="0" borderId="108" xfId="0" applyNumberFormat="1" applyFont="1" applyBorder="1" applyAlignment="1">
      <alignment vertical="center"/>
    </xf>
    <xf numFmtId="237" fontId="30" fillId="0" borderId="114" xfId="0" applyNumberFormat="1" applyFont="1" applyBorder="1" applyAlignment="1">
      <alignment vertical="center"/>
    </xf>
    <xf numFmtId="237" fontId="96" fillId="0" borderId="108" xfId="0" applyNumberFormat="1" applyFont="1" applyBorder="1" applyAlignment="1">
      <alignment horizontal="center" vertical="center"/>
    </xf>
    <xf numFmtId="239" fontId="49" fillId="57" borderId="115" xfId="0" applyNumberFormat="1" applyFont="1" applyFill="1" applyBorder="1" applyAlignment="1">
      <alignment horizontal="left" vertical="center" wrapText="1"/>
    </xf>
    <xf numFmtId="239" fontId="49" fillId="57" borderId="116" xfId="0" applyNumberFormat="1" applyFont="1" applyFill="1" applyBorder="1" applyAlignment="1">
      <alignment horizontal="left" vertical="center" wrapText="1"/>
    </xf>
    <xf numFmtId="237" fontId="30" fillId="0" borderId="117" xfId="0" applyNumberFormat="1" applyFont="1" applyBorder="1" applyAlignment="1">
      <alignment vertical="center"/>
    </xf>
    <xf numFmtId="237" fontId="30" fillId="0" borderId="118" xfId="0" applyNumberFormat="1" applyFont="1" applyBorder="1" applyAlignment="1">
      <alignment vertical="center"/>
    </xf>
    <xf numFmtId="237" fontId="30" fillId="0" borderId="119" xfId="0" applyNumberFormat="1" applyFont="1" applyBorder="1" applyAlignment="1">
      <alignment vertical="center"/>
    </xf>
    <xf numFmtId="237" fontId="1" fillId="57" borderId="120" xfId="0" applyNumberFormat="1" applyFont="1" applyFill="1" applyBorder="1" applyAlignment="1">
      <alignment horizontal="left" vertical="center" indent="1"/>
    </xf>
    <xf numFmtId="237" fontId="1" fillId="0" borderId="120" xfId="0" applyNumberFormat="1" applyFont="1" applyFill="1" applyBorder="1" applyAlignment="1">
      <alignment horizontal="left" vertical="center" indent="1"/>
    </xf>
    <xf numFmtId="169" fontId="1" fillId="0" borderId="121" xfId="0" applyNumberFormat="1" applyFont="1" applyFill="1" applyBorder="1" applyAlignment="1">
      <alignment vertical="center"/>
    </xf>
    <xf numFmtId="169" fontId="30" fillId="0" borderId="118" xfId="0" applyNumberFormat="1" applyFont="1" applyBorder="1" applyAlignment="1">
      <alignment vertical="center"/>
    </xf>
    <xf numFmtId="237" fontId="30" fillId="0" borderId="122" xfId="0" applyNumberFormat="1" applyFont="1" applyBorder="1" applyAlignment="1">
      <alignment vertical="center"/>
    </xf>
    <xf numFmtId="169" fontId="30" fillId="0" borderId="118" xfId="0" applyNumberFormat="1" applyFont="1" applyFill="1" applyBorder="1" applyAlignment="1">
      <alignment vertical="center"/>
    </xf>
    <xf numFmtId="237" fontId="49" fillId="59" borderId="120" xfId="0" applyNumberFormat="1" applyFont="1" applyFill="1" applyBorder="1" applyAlignment="1">
      <alignment horizontal="left" vertical="center"/>
    </xf>
    <xf numFmtId="237" fontId="49" fillId="23" borderId="120" xfId="0" applyNumberFormat="1" applyFont="1" applyFill="1" applyBorder="1" applyAlignment="1">
      <alignment horizontal="left" vertical="center"/>
    </xf>
    <xf numFmtId="169" fontId="49" fillId="23" borderId="121" xfId="0" applyNumberFormat="1" applyFont="1" applyFill="1" applyBorder="1" applyAlignment="1">
      <alignment vertical="center"/>
    </xf>
    <xf numFmtId="237" fontId="96" fillId="0" borderId="118" xfId="0" applyNumberFormat="1" applyFont="1" applyBorder="1" applyAlignment="1">
      <alignment horizontal="center" vertical="center"/>
    </xf>
    <xf numFmtId="239" fontId="49" fillId="58" borderId="123" xfId="0" applyNumberFormat="1" applyFont="1" applyFill="1" applyBorder="1" applyAlignment="1">
      <alignment horizontal="left" vertical="center"/>
    </xf>
    <xf numFmtId="239" fontId="49" fillId="58" borderId="124" xfId="0" applyNumberFormat="1" applyFont="1" applyFill="1" applyBorder="1" applyAlignment="1">
      <alignment horizontal="left" vertical="center"/>
    </xf>
    <xf numFmtId="239" fontId="49" fillId="23" borderId="124" xfId="0" applyNumberFormat="1" applyFont="1" applyFill="1" applyBorder="1" applyAlignment="1">
      <alignment horizontal="left" vertical="center"/>
    </xf>
    <xf numFmtId="237" fontId="30" fillId="0" borderId="125" xfId="0" applyNumberFormat="1" applyFont="1" applyBorder="1" applyAlignment="1">
      <alignment vertical="center"/>
    </xf>
    <xf numFmtId="239" fontId="49" fillId="23" borderId="126" xfId="0" applyNumberFormat="1" applyFont="1" applyFill="1" applyBorder="1" applyAlignment="1">
      <alignment horizontal="right" vertical="center"/>
    </xf>
    <xf numFmtId="237" fontId="30" fillId="0" borderId="127" xfId="0" applyNumberFormat="1" applyFont="1" applyBorder="1" applyAlignment="1">
      <alignment vertical="center"/>
    </xf>
    <xf numFmtId="237" fontId="30" fillId="0" borderId="128" xfId="0" applyNumberFormat="1" applyFont="1" applyBorder="1" applyAlignment="1">
      <alignment vertical="center"/>
    </xf>
    <xf numFmtId="237" fontId="1" fillId="57" borderId="126" xfId="0" applyNumberFormat="1" applyFont="1" applyFill="1" applyBorder="1" applyAlignment="1">
      <alignment horizontal="left" vertical="center" indent="1"/>
    </xf>
    <xf numFmtId="237" fontId="1" fillId="0" borderId="126" xfId="0" applyNumberFormat="1" applyFont="1" applyFill="1" applyBorder="1" applyAlignment="1">
      <alignment horizontal="left" vertical="center" indent="1"/>
    </xf>
    <xf numFmtId="237" fontId="30" fillId="0" borderId="129" xfId="0" applyNumberFormat="1" applyFont="1" applyBorder="1" applyAlignment="1">
      <alignment vertical="center"/>
    </xf>
    <xf numFmtId="169" fontId="1" fillId="0" borderId="130" xfId="0" applyNumberFormat="1" applyFont="1" applyFill="1" applyBorder="1" applyAlignment="1">
      <alignment vertical="center"/>
    </xf>
    <xf numFmtId="169" fontId="30" fillId="0" borderId="125" xfId="0" applyNumberFormat="1" applyFont="1" applyBorder="1" applyAlignment="1">
      <alignment vertical="center"/>
    </xf>
    <xf numFmtId="239" fontId="49" fillId="58" borderId="131" xfId="0" applyNumberFormat="1" applyFont="1" applyFill="1" applyBorder="1" applyAlignment="1">
      <alignment horizontal="left" vertical="center"/>
    </xf>
    <xf numFmtId="239" fontId="49" fillId="58" borderId="132" xfId="0" applyNumberFormat="1" applyFont="1" applyFill="1" applyBorder="1" applyAlignment="1">
      <alignment horizontal="left" vertical="center"/>
    </xf>
    <xf numFmtId="239" fontId="49" fillId="23" borderId="132" xfId="0" applyNumberFormat="1" applyFont="1" applyFill="1" applyBorder="1" applyAlignment="1">
      <alignment horizontal="left" vertical="center"/>
    </xf>
    <xf numFmtId="237" fontId="30" fillId="0" borderId="133" xfId="0" applyNumberFormat="1" applyFont="1" applyBorder="1" applyAlignment="1">
      <alignment vertical="center"/>
    </xf>
    <xf numFmtId="239" fontId="49" fillId="23" borderId="134" xfId="0" applyNumberFormat="1" applyFont="1" applyFill="1" applyBorder="1" applyAlignment="1">
      <alignment horizontal="right" vertical="center"/>
    </xf>
    <xf numFmtId="237" fontId="30" fillId="0" borderId="135" xfId="0" applyNumberFormat="1" applyFont="1" applyBorder="1" applyAlignment="1">
      <alignment vertical="center"/>
    </xf>
    <xf numFmtId="237" fontId="30" fillId="0" borderId="136" xfId="0" applyNumberFormat="1" applyFont="1" applyBorder="1" applyAlignment="1">
      <alignment vertical="center"/>
    </xf>
    <xf numFmtId="237" fontId="49" fillId="59" borderId="134" xfId="0" applyNumberFormat="1" applyFont="1" applyFill="1" applyBorder="1" applyAlignment="1">
      <alignment horizontal="left" vertical="center"/>
    </xf>
    <xf numFmtId="237" fontId="49" fillId="23" borderId="134" xfId="0" applyNumberFormat="1" applyFont="1" applyFill="1" applyBorder="1" applyAlignment="1">
      <alignment horizontal="left" vertical="center"/>
    </xf>
    <xf numFmtId="237" fontId="30" fillId="0" borderId="137" xfId="0" applyNumberFormat="1" applyFont="1" applyBorder="1" applyAlignment="1">
      <alignment vertical="center"/>
    </xf>
    <xf numFmtId="169" fontId="49" fillId="23" borderId="138" xfId="0" applyNumberFormat="1" applyFont="1" applyFill="1" applyBorder="1" applyAlignment="1">
      <alignment vertical="center"/>
    </xf>
    <xf numFmtId="169" fontId="30" fillId="0" borderId="133" xfId="0" applyNumberFormat="1" applyFont="1" applyBorder="1" applyAlignment="1">
      <alignment vertical="center"/>
    </xf>
    <xf numFmtId="237" fontId="96" fillId="0" borderId="133" xfId="0" applyNumberFormat="1" applyFont="1" applyBorder="1" applyAlignment="1">
      <alignment horizontal="center" vertical="center"/>
    </xf>
    <xf numFmtId="239" fontId="49" fillId="58" borderId="139" xfId="0" applyNumberFormat="1" applyFont="1" applyFill="1" applyBorder="1" applyAlignment="1">
      <alignment horizontal="left" vertical="center"/>
    </xf>
    <xf numFmtId="239" fontId="49" fillId="58" borderId="140" xfId="0" applyNumberFormat="1" applyFont="1" applyFill="1" applyBorder="1" applyAlignment="1">
      <alignment horizontal="left" vertical="center"/>
    </xf>
    <xf numFmtId="239" fontId="49" fillId="23" borderId="140" xfId="0" applyNumberFormat="1" applyFont="1" applyFill="1" applyBorder="1" applyAlignment="1">
      <alignment horizontal="left" vertical="center"/>
    </xf>
    <xf numFmtId="237" fontId="30" fillId="0" borderId="141" xfId="0" applyNumberFormat="1" applyFont="1" applyBorder="1" applyAlignment="1">
      <alignment vertical="center"/>
    </xf>
    <xf numFmtId="239" fontId="49" fillId="23" borderId="142" xfId="0" applyNumberFormat="1" applyFont="1" applyFill="1" applyBorder="1" applyAlignment="1">
      <alignment horizontal="right" vertical="center"/>
    </xf>
    <xf numFmtId="237" fontId="30" fillId="0" borderId="143" xfId="0" applyNumberFormat="1" applyFont="1" applyBorder="1" applyAlignment="1">
      <alignment vertical="center"/>
    </xf>
    <xf numFmtId="237" fontId="30" fillId="0" borderId="144" xfId="0" applyNumberFormat="1" applyFont="1" applyBorder="1" applyAlignment="1">
      <alignment vertical="center"/>
    </xf>
    <xf numFmtId="237" fontId="1" fillId="57" borderId="142" xfId="0" applyNumberFormat="1" applyFont="1" applyFill="1" applyBorder="1" applyAlignment="1">
      <alignment horizontal="left" vertical="center" indent="1"/>
    </xf>
    <xf numFmtId="237" fontId="1" fillId="0" borderId="142" xfId="0" applyNumberFormat="1" applyFont="1" applyFill="1" applyBorder="1" applyAlignment="1">
      <alignment horizontal="left" vertical="center" indent="1"/>
    </xf>
    <xf numFmtId="237" fontId="30" fillId="0" borderId="145" xfId="0" applyNumberFormat="1" applyFont="1" applyBorder="1" applyAlignment="1">
      <alignment vertical="center"/>
    </xf>
    <xf numFmtId="169" fontId="1" fillId="0" borderId="146" xfId="0" applyNumberFormat="1" applyFont="1" applyFill="1" applyBorder="1" applyAlignment="1">
      <alignment vertical="center"/>
    </xf>
    <xf numFmtId="169" fontId="30" fillId="0" borderId="141" xfId="0" applyNumberFormat="1" applyFont="1" applyBorder="1" applyAlignment="1">
      <alignment vertical="center"/>
    </xf>
    <xf numFmtId="237" fontId="49" fillId="57" borderId="142" xfId="0" applyNumberFormat="1" applyFont="1" applyFill="1" applyBorder="1" applyAlignment="1">
      <alignment horizontal="left" vertical="center" indent="1"/>
    </xf>
    <xf numFmtId="237" fontId="49" fillId="0" borderId="142" xfId="0" applyNumberFormat="1" applyFont="1" applyFill="1" applyBorder="1" applyAlignment="1">
      <alignment horizontal="left" vertical="center" indent="1"/>
    </xf>
    <xf numFmtId="237" fontId="14" fillId="0" borderId="145" xfId="0" applyNumberFormat="1" applyFont="1" applyBorder="1" applyAlignment="1">
      <alignment vertical="center"/>
    </xf>
    <xf numFmtId="169" fontId="49" fillId="0" borderId="146" xfId="0" applyNumberFormat="1" applyFont="1" applyFill="1" applyBorder="1" applyAlignment="1">
      <alignment vertical="center"/>
    </xf>
    <xf numFmtId="169" fontId="14" fillId="0" borderId="141" xfId="0" applyNumberFormat="1" applyFont="1" applyBorder="1" applyAlignment="1">
      <alignment vertical="center"/>
    </xf>
    <xf numFmtId="237" fontId="14" fillId="0" borderId="141" xfId="0" applyNumberFormat="1" applyFont="1" applyBorder="1" applyAlignment="1">
      <alignment vertical="center"/>
    </xf>
    <xf numFmtId="237" fontId="96" fillId="0" borderId="141" xfId="0" applyNumberFormat="1" applyFont="1" applyBorder="1" applyAlignment="1">
      <alignment horizontal="center" vertical="center"/>
    </xf>
    <xf numFmtId="239" fontId="49" fillId="58" borderId="147" xfId="0" applyNumberFormat="1" applyFont="1" applyFill="1" applyBorder="1" applyAlignment="1">
      <alignment horizontal="left" vertical="center"/>
    </xf>
    <xf numFmtId="239" fontId="49" fillId="58" borderId="148" xfId="0" applyNumberFormat="1" applyFont="1" applyFill="1" applyBorder="1" applyAlignment="1">
      <alignment horizontal="left" vertical="center"/>
    </xf>
    <xf numFmtId="239" fontId="49" fillId="23" borderId="148" xfId="0" applyNumberFormat="1" applyFont="1" applyFill="1" applyBorder="1" applyAlignment="1">
      <alignment horizontal="left" vertical="center"/>
    </xf>
    <xf numFmtId="237" fontId="14" fillId="0" borderId="149" xfId="0" applyNumberFormat="1" applyFont="1" applyBorder="1" applyAlignment="1">
      <alignment vertical="center"/>
    </xf>
    <xf numFmtId="239" fontId="49" fillId="23" borderId="150" xfId="0" applyNumberFormat="1" applyFont="1" applyFill="1" applyBorder="1" applyAlignment="1">
      <alignment horizontal="right" vertical="center"/>
    </xf>
    <xf numFmtId="237" fontId="30" fillId="0" borderId="151" xfId="0" applyNumberFormat="1" applyFont="1" applyBorder="1" applyAlignment="1">
      <alignment vertical="center"/>
    </xf>
    <xf numFmtId="237" fontId="30" fillId="0" borderId="152" xfId="0" applyNumberFormat="1" applyFont="1" applyBorder="1" applyAlignment="1">
      <alignment vertical="center"/>
    </xf>
    <xf numFmtId="237" fontId="1" fillId="57" borderId="150" xfId="0" applyNumberFormat="1" applyFont="1" applyFill="1" applyBorder="1" applyAlignment="1">
      <alignment horizontal="left" vertical="center" indent="1"/>
    </xf>
    <xf numFmtId="237" fontId="1" fillId="0" borderId="150" xfId="0" applyNumberFormat="1" applyFont="1" applyFill="1" applyBorder="1" applyAlignment="1">
      <alignment horizontal="left" vertical="center" indent="1"/>
    </xf>
    <xf numFmtId="237" fontId="30" fillId="0" borderId="153" xfId="0" applyNumberFormat="1" applyFont="1" applyBorder="1" applyAlignment="1">
      <alignment vertical="center"/>
    </xf>
    <xf numFmtId="169" fontId="1" fillId="0" borderId="154" xfId="0" applyNumberFormat="1" applyFont="1" applyFill="1" applyBorder="1" applyAlignment="1">
      <alignment vertical="center"/>
    </xf>
    <xf numFmtId="169" fontId="30" fillId="0" borderId="149" xfId="0" applyNumberFormat="1" applyFont="1" applyBorder="1" applyAlignment="1">
      <alignment vertical="center"/>
    </xf>
    <xf numFmtId="237" fontId="30" fillId="0" borderId="149" xfId="0" applyNumberFormat="1" applyFont="1" applyBorder="1" applyAlignment="1">
      <alignment vertical="center"/>
    </xf>
    <xf numFmtId="169" fontId="49" fillId="0" borderId="154" xfId="0" applyNumberFormat="1" applyFont="1" applyFill="1" applyBorder="1" applyAlignment="1">
      <alignment vertical="center"/>
    </xf>
    <xf numFmtId="239" fontId="49" fillId="58" borderId="155" xfId="0" applyNumberFormat="1" applyFont="1" applyFill="1" applyBorder="1" applyAlignment="1">
      <alignment horizontal="left" vertical="center"/>
    </xf>
    <xf numFmtId="239" fontId="49" fillId="58" borderId="156" xfId="0" applyNumberFormat="1" applyFont="1" applyFill="1" applyBorder="1" applyAlignment="1">
      <alignment horizontal="left" vertical="center"/>
    </xf>
    <xf numFmtId="239" fontId="49" fillId="23" borderId="156" xfId="0" applyNumberFormat="1" applyFont="1" applyFill="1" applyBorder="1" applyAlignment="1">
      <alignment horizontal="left" vertical="center"/>
    </xf>
    <xf numFmtId="237" fontId="30" fillId="0" borderId="157" xfId="0" applyNumberFormat="1" applyFont="1" applyBorder="1" applyAlignment="1">
      <alignment vertical="center"/>
    </xf>
    <xf numFmtId="239" fontId="49" fillId="23" borderId="158" xfId="0" applyNumberFormat="1" applyFont="1" applyFill="1" applyBorder="1" applyAlignment="1">
      <alignment horizontal="right" vertical="center"/>
    </xf>
    <xf numFmtId="237" fontId="30" fillId="0" borderId="159" xfId="0" applyNumberFormat="1" applyFont="1" applyBorder="1" applyAlignment="1">
      <alignment vertical="center"/>
    </xf>
    <xf numFmtId="237" fontId="30" fillId="0" borderId="160" xfId="0" applyNumberFormat="1" applyFont="1" applyBorder="1" applyAlignment="1">
      <alignment vertical="center"/>
    </xf>
    <xf numFmtId="237" fontId="30" fillId="47" borderId="161" xfId="0" applyNumberFormat="1" applyFont="1" applyFill="1" applyBorder="1" applyAlignment="1">
      <alignment horizontal="left" vertical="center"/>
    </xf>
    <xf numFmtId="237" fontId="30" fillId="0" borderId="162" xfId="0" applyNumberFormat="1" applyFont="1" applyBorder="1" applyAlignment="1">
      <alignment vertical="center"/>
    </xf>
    <xf numFmtId="240" fontId="30" fillId="47" borderId="161" xfId="0" applyNumberFormat="1" applyFont="1" applyFill="1" applyBorder="1" applyAlignment="1">
      <alignment vertical="center"/>
    </xf>
    <xf numFmtId="240" fontId="30" fillId="0" borderId="162" xfId="0" applyNumberFormat="1" applyFont="1" applyBorder="1" applyAlignment="1">
      <alignment vertical="center"/>
    </xf>
    <xf numFmtId="237" fontId="30" fillId="0" borderId="163" xfId="0" applyNumberFormat="1" applyFont="1" applyBorder="1" applyAlignment="1">
      <alignment vertical="center"/>
    </xf>
    <xf numFmtId="0" fontId="82" fillId="0" borderId="0" xfId="223" applyFont="1" applyFill="1" applyBorder="1" applyAlignment="1">
      <alignment horizontal="center" vertical="center" wrapText="1"/>
    </xf>
    <xf numFmtId="247" fontId="29" fillId="0" borderId="47" xfId="223" applyNumberFormat="1" applyFont="1" applyFill="1" applyBorder="1" applyAlignment="1">
      <alignment horizontal="right" vertical="center"/>
    </xf>
    <xf numFmtId="247" fontId="29" fillId="0" borderId="41" xfId="223" applyNumberFormat="1" applyFont="1" applyFill="1" applyBorder="1" applyAlignment="1">
      <alignment horizontal="right" vertical="center"/>
    </xf>
    <xf numFmtId="247" fontId="29" fillId="48" borderId="41" xfId="223" applyNumberFormat="1" applyFont="1" applyFill="1" applyBorder="1" applyAlignment="1">
      <alignment horizontal="right" vertical="center"/>
    </xf>
    <xf numFmtId="247" fontId="29" fillId="0" borderId="85" xfId="223" applyNumberFormat="1" applyFont="1" applyFill="1" applyBorder="1" applyAlignment="1">
      <alignment horizontal="right" vertical="center"/>
    </xf>
    <xf numFmtId="247" fontId="29" fillId="0" borderId="89" xfId="223" applyNumberFormat="1" applyFont="1" applyFill="1" applyBorder="1" applyAlignment="1">
      <alignment horizontal="right" vertical="center"/>
    </xf>
    <xf numFmtId="247" fontId="29" fillId="48" borderId="89" xfId="223" applyNumberFormat="1" applyFont="1" applyFill="1" applyBorder="1" applyAlignment="1">
      <alignment horizontal="right" vertical="center"/>
    </xf>
    <xf numFmtId="247" fontId="29" fillId="0" borderId="44" xfId="223" applyNumberFormat="1" applyFont="1" applyFill="1" applyBorder="1" applyAlignment="1">
      <alignment horizontal="right" vertical="center"/>
    </xf>
    <xf numFmtId="247" fontId="29" fillId="0" borderId="32" xfId="223" applyNumberFormat="1" applyFont="1" applyFill="1" applyBorder="1" applyAlignment="1">
      <alignment horizontal="right" vertical="center"/>
    </xf>
    <xf numFmtId="247" fontId="29" fillId="48" borderId="32" xfId="223" applyNumberFormat="1" applyFont="1" applyFill="1" applyBorder="1" applyAlignment="1">
      <alignment horizontal="right" vertical="center"/>
    </xf>
    <xf numFmtId="247" fontId="58" fillId="0" borderId="46" xfId="223" applyNumberFormat="1" applyFont="1" applyFill="1" applyBorder="1" applyAlignment="1">
      <alignment horizontal="right" vertical="center"/>
    </xf>
    <xf numFmtId="247" fontId="58" fillId="0" borderId="42" xfId="223" applyNumberFormat="1" applyFont="1" applyFill="1" applyBorder="1" applyAlignment="1">
      <alignment horizontal="right" vertical="center"/>
    </xf>
    <xf numFmtId="247" fontId="58" fillId="48" borderId="42" xfId="223" applyNumberFormat="1" applyFont="1" applyFill="1" applyBorder="1" applyAlignment="1">
      <alignment horizontal="right" vertical="center"/>
    </xf>
    <xf numFmtId="248" fontId="159" fillId="0" borderId="0" xfId="2308" applyFont="1" applyBorder="1" applyAlignment="1">
      <alignment horizontal="center" vertical="center"/>
    </xf>
    <xf numFmtId="249" fontId="160" fillId="0" borderId="0" xfId="305" applyNumberFormat="1" applyFont="1" applyFill="1" applyBorder="1" applyAlignment="1">
      <alignment horizontal="right" vertical="center" indent="1"/>
    </xf>
    <xf numFmtId="248" fontId="84" fillId="84" borderId="0" xfId="2307" applyFont="1" applyFill="1" applyBorder="1" applyAlignment="1">
      <alignment horizontal="center" vertical="top" wrapText="1"/>
    </xf>
    <xf numFmtId="248" fontId="70" fillId="59" borderId="0" xfId="2307" applyFont="1" applyFill="1" applyBorder="1" applyAlignment="1">
      <alignment horizontal="center" vertical="top" wrapText="1"/>
    </xf>
    <xf numFmtId="248" fontId="161" fillId="84" borderId="0" xfId="2307" applyFont="1" applyFill="1" applyBorder="1" applyAlignment="1">
      <alignment horizontal="center" vertical="top" wrapText="1"/>
    </xf>
    <xf numFmtId="0" fontId="29" fillId="24" borderId="0" xfId="223" applyFont="1" applyFill="1" applyAlignment="1"/>
    <xf numFmtId="0" fontId="29" fillId="24" borderId="0" xfId="223" applyFont="1" applyFill="1" applyAlignment="1">
      <alignment wrapText="1"/>
    </xf>
  </cellXfs>
  <cellStyles count="2309">
    <cellStyle name=" 1" xfId="1"/>
    <cellStyle name="$0,000" xfId="2"/>
    <cellStyle name="$0,000.00" xfId="3"/>
    <cellStyle name="$0,000_2008-10-09_Zahlungsströme_FLEP" xfId="401"/>
    <cellStyle name="%" xfId="4"/>
    <cellStyle name="% 2" xfId="402"/>
    <cellStyle name="% 5" xfId="2307"/>
    <cellStyle name="%_121012_RDP Ist 0812" xfId="403"/>
    <cellStyle name="%_2012.03.09 Forcecast 2012 Arbeitspapier" xfId="404"/>
    <cellStyle name="%_20121012_ErC_Treiber_Format_V1" xfId="405"/>
    <cellStyle name="%_Book2" xfId="406"/>
    <cellStyle name="%_Effekte" xfId="407"/>
    <cellStyle name="%_EntwicklungCT1_Quote_2013Q1_2013FY_20130206_FINAL" xfId="408"/>
    <cellStyle name="%_Kapital Target Setting" xfId="409"/>
    <cellStyle name="%_MYP_2015_2018_1GVS_V2" xfId="410"/>
    <cellStyle name="%_PLATO 20141002" xfId="411"/>
    <cellStyle name="%_RWA" xfId="412"/>
    <cellStyle name="%_SPOT_Basissheet" xfId="413"/>
    <cellStyle name="%-normal" xfId="414"/>
    <cellStyle name="?? [0.00]_Book1" xfId="5"/>
    <cellStyle name="???" xfId="415"/>
    <cellStyle name="???? [0.00]_Book1" xfId="6"/>
    <cellStyle name="????_Book1" xfId="7"/>
    <cellStyle name="???_PLATO 20141002" xfId="416"/>
    <cellStyle name="???Eency" xfId="8"/>
    <cellStyle name="??_Book1" xfId="9"/>
    <cellStyle name="___SPOT_NC_aBasisSheet1" xfId="10"/>
    <cellStyle name="_100312_Update_RV-Planung_2010-12_V82" xfId="417"/>
    <cellStyle name="_100312_Update_RV-Planung_2010-12_V82_AiB_Afa" xfId="418"/>
    <cellStyle name="_100312_Update_RV-Planung_2010-12_V82_AiB_Afa_Schritt1_MSB" xfId="419"/>
    <cellStyle name="_100312_Update_RV-Planung_2010-12_V82_Basis Juni 2014" xfId="420"/>
    <cellStyle name="_100312_Update_RV-Planung_2010-12_V82_EntwicklungCT1_Quote_2013Q1_2013FY_20130206_FINAL" xfId="421"/>
    <cellStyle name="_100312_Update_RV-Planung_2010-12_V82_PLATO 20141002" xfId="422"/>
    <cellStyle name="_130619_Anpassungen_MYP_2013-16_V173" xfId="423"/>
    <cellStyle name="_130702_Ableitung_Targets_V26._inkl. korr_Update" xfId="424"/>
    <cellStyle name="_130702_Ableitung_Targets_V26._inkl. Schönheitskorr_Update" xfId="425"/>
    <cellStyle name="_130704_Forecast_V412_test" xfId="426"/>
    <cellStyle name="_130704_Forecast_V412_TEST_Melanie" xfId="427"/>
    <cellStyle name="_130722_Nebenrechnung_Aufsatzpunkt CUM" xfId="428"/>
    <cellStyle name="_130807_Nebenrechnung_EAD_CuM_AP_06.13_New RD_OHNE_MSB FI_ab_ FC 2013_V " xfId="429"/>
    <cellStyle name="_130808_Mastersheet_V40" xfId="430"/>
    <cellStyle name="_130809_Update_Targets" xfId="431"/>
    <cellStyle name="_200711 Business Case Gateway - Dresdner Bank Brand" xfId="432"/>
    <cellStyle name="_2010-04-26 Spot-Master_Credit_fürDetailabfragev2" xfId="433"/>
    <cellStyle name="_2010-04-26 Spot-Master_Credit_fürDetailabfragev2_Basis Juni 2014" xfId="434"/>
    <cellStyle name="_2010-04-26 Spot-Master_Credit_fürDetailabfragev2_Basis Juni 2014_Kapitalplanung" xfId="435"/>
    <cellStyle name="_2010-04-26 Spot-Master_Credit_fürDetailabfragev2_Basis Juni 2014_Kapitalplanung_2015-2018_ver4" xfId="436"/>
    <cellStyle name="_2010-04-26 Spot-Master_Credit_fürDetailabfragev2_Basis Juni 2014_Kapitalplanung_2015-2018_ver4_Bernd" xfId="437"/>
    <cellStyle name="_2010-04-26 Spot-Master_Credit_fürDetailabfragev2_Basis Juni 2014_Kapitalplanung_2015-2018_ver5" xfId="438"/>
    <cellStyle name="_2010-04-26 Spot-Master_Credit_fürDetailabfragev2_Basis Juni 2014_Kapitalplanung_2015-2018_ver6" xfId="439"/>
    <cellStyle name="_2010-04-26 Spot-Master_Credit_fürDetailabfragev2_Basis Juni 2014_Kapitalplanung_2015-2018_ver7" xfId="440"/>
    <cellStyle name="_2010-04-26 Spot-Master_Credit_fürDetailabfragev2_Basis Juni 2014_RDP_2015-2018_ver1" xfId="441"/>
    <cellStyle name="_2010-04-26 Spot-Master_Credit_fürDetailabfragev2_Effekte" xfId="442"/>
    <cellStyle name="_2010-04-26 Spot-Master_Credit_fürDetailabfragev2_Effekte_Kapitalplanung_2015-2018_ver7" xfId="443"/>
    <cellStyle name="_2010-04-26 Spot-Master_Credit_fürDetailabfragev2_Effekte_RDP_2015-2018_ver1" xfId="444"/>
    <cellStyle name="_2010-04-26 Spot-Master_Credit_fürDetailabfragev2_MYP_2015_2018_1GVS_V2" xfId="445"/>
    <cellStyle name="_2010-04-26 Spot-Master_Credit_fürDetailabfragev2_MYP_2015_2018_1GVS_V2_Kapitalplanung_2015-2018_ver7" xfId="446"/>
    <cellStyle name="_2010-04-26 Spot-Master_Credit_fürDetailabfragev2_MYP_2015_2018_1GVS_V2_RDP_2015-2018_ver1" xfId="447"/>
    <cellStyle name="_2010-04-26 Spot-Master_Credit_fürDetailabfragev2_Übersicht_T_vs_MYP" xfId="448"/>
    <cellStyle name="_20100512_Verrechnung_Liqui_Kosten_BM_April" xfId="449"/>
    <cellStyle name="_20100512_Verrechnung_Liqui_Kosten_BM_April (2)" xfId="450"/>
    <cellStyle name="_20100528_Template_Volumenforecast_Bilanzmanagement_v01_Adolf_Wogatzke" xfId="451"/>
    <cellStyle name="_20100528_Template_Volumenforecast_Bilanzmanagement_v01_Adolf_Wogatzke_20130301_CT1_v02_FullyPhasedIn_20130315" xfId="452"/>
    <cellStyle name="_20100528_Template_Volumenforecast_Bilanzmanagement_v01_Adolf_Wogatzke_20130301_CT1_v02_FullyPhasedIn_20130315_Basis Juni 2014" xfId="453"/>
    <cellStyle name="_20100528_Template_Volumenforecast_Bilanzmanagement_v01_Adolf_Wogatzke_20130301_CT1_v03_B3_ab2014" xfId="454"/>
    <cellStyle name="_20100528_Template_Volumenforecast_Bilanzmanagement_v01_Adolf_Wogatzke_20130301_CT1_v03_B3_ab2014_Basis Juni 2014" xfId="455"/>
    <cellStyle name="_20100528_Template_Volumenforecast_Bilanzmanagement_v01_Adolf_Wogatzke_AiB_Afa" xfId="456"/>
    <cellStyle name="_20100528_Template_Volumenforecast_Bilanzmanagement_v01_Adolf_Wogatzke_AiB_Afa_Schritt1_MSB" xfId="457"/>
    <cellStyle name="_20100528_Template_Volumenforecast_Bilanzmanagement_v01_Adolf_Wogatzke_Mappe5" xfId="458"/>
    <cellStyle name="_20100528_Template_Volumenforecast_Bilanzmanagement_v01_Adolf_Wogatzke_Volumina Planungsdialog_2012-15_CISAL_2011_06_07" xfId="459"/>
    <cellStyle name="_20100608_Planung Stabserträge_MFP 2011-2014_Draft" xfId="460"/>
    <cellStyle name="_20100608_Planung Stabserträge_MFP 2011-2014_Draft_Basis Juni 2014" xfId="461"/>
    <cellStyle name="_20100608_Planung Stabserträge_MFP 2011-2014_Draft_Basis Juni 2014_Kapitalplanung" xfId="462"/>
    <cellStyle name="_20100608_Planung Stabserträge_MFP 2011-2014_Draft_Basis Juni 2014_Kapitalplanung_2015-2018_ver4" xfId="463"/>
    <cellStyle name="_20100608_Planung Stabserträge_MFP 2011-2014_Draft_Basis Juni 2014_Kapitalplanung_2015-2018_ver4_Bernd" xfId="464"/>
    <cellStyle name="_20100608_Planung Stabserträge_MFP 2011-2014_Draft_Basis Juni 2014_Kapitalplanung_2015-2018_ver5" xfId="465"/>
    <cellStyle name="_20100608_Planung Stabserträge_MFP 2011-2014_Draft_Basis Juni 2014_Kapitalplanung_2015-2018_ver6" xfId="466"/>
    <cellStyle name="_20100608_Planung Stabserträge_MFP 2011-2014_Draft_Basis Juni 2014_Kapitalplanung_2015-2018_ver7" xfId="467"/>
    <cellStyle name="_20100608_Planung Stabserträge_MFP 2011-2014_Draft_Basis Juni 2014_RDP_2015-2018_ver1" xfId="468"/>
    <cellStyle name="_20100608_Planung Stabserträge_MFP 2011-2014_Draft_Effekte" xfId="469"/>
    <cellStyle name="_20100608_Planung Stabserträge_MFP 2011-2014_Draft_Effekte_Kapitalplanung_2015-2018_ver7" xfId="470"/>
    <cellStyle name="_20100608_Planung Stabserträge_MFP 2011-2014_Draft_Effekte_RDP_2015-2018_ver1" xfId="471"/>
    <cellStyle name="_20100608_Planung Stabserträge_MFP 2011-2014_Draft_MYP_2015_2018_1GVS_V2" xfId="472"/>
    <cellStyle name="_20100608_Planung Stabserträge_MFP 2011-2014_Draft_MYP_2015_2018_1GVS_V2_Kapitalplanung_2015-2018_ver7" xfId="473"/>
    <cellStyle name="_20100608_Planung Stabserträge_MFP 2011-2014_Draft_MYP_2015_2018_1GVS_V2_RDP_2015-2018_ver1" xfId="474"/>
    <cellStyle name="_20100608_Planung Stabserträge_MFP 2011-2014_Draft_Übersicht_T_vs_MYP" xfId="475"/>
    <cellStyle name="_20100622_Liqui_Verrechnung_v07_Planung_Versand" xfId="476"/>
    <cellStyle name="_20100913_Verrechnung_Liqui_Kosten_August_BM" xfId="477"/>
    <cellStyle name="_20101020 Kapitalplanung" xfId="478"/>
    <cellStyle name="_20101020 Kapitalplanung_Basis Juni 2014" xfId="479"/>
    <cellStyle name="_20101020 Kapitalplanung_Basis Juni 2014_Kapitalplanung" xfId="480"/>
    <cellStyle name="_20101020 Kapitalplanung_Basis Juni 2014_Kapitalplanung_2015-2018_ver4" xfId="481"/>
    <cellStyle name="_20101020 Kapitalplanung_Basis Juni 2014_Kapitalplanung_2015-2018_ver4_Bernd" xfId="482"/>
    <cellStyle name="_20101020 Kapitalplanung_Basis Juni 2014_Kapitalplanung_2015-2018_ver5" xfId="483"/>
    <cellStyle name="_20101020 Kapitalplanung_Basis Juni 2014_Kapitalplanung_2015-2018_ver6" xfId="484"/>
    <cellStyle name="_20101020 Kapitalplanung_Basis Juni 2014_Kapitalplanung_2015-2018_ver7" xfId="485"/>
    <cellStyle name="_20101020 Kapitalplanung_Basis Juni 2014_RDP_2015-2018_ver1" xfId="486"/>
    <cellStyle name="_20101020 Kapitalplanung_Effekte" xfId="487"/>
    <cellStyle name="_20101020 Kapitalplanung_Effekte_Kapitalplanung_2015-2018_ver7" xfId="488"/>
    <cellStyle name="_20101020 Kapitalplanung_Effekte_RDP_2015-2018_ver1" xfId="489"/>
    <cellStyle name="_20101020 Kapitalplanung_MYP_2015_2018_1GVS_V2" xfId="490"/>
    <cellStyle name="_20101020 Kapitalplanung_MYP_2015_2018_1GVS_V2_Kapitalplanung_2015-2018_ver7" xfId="491"/>
    <cellStyle name="_20101020 Kapitalplanung_MYP_2015_2018_1GVS_V2_RDP_2015-2018_ver1" xfId="492"/>
    <cellStyle name="_20101020 Kapitalplanung_Übersicht_T_vs_MYP" xfId="493"/>
    <cellStyle name="_2011 11 07 Kapitalentwicklung V95" xfId="494"/>
    <cellStyle name="_20110311_Verrechnung_Liqui_Kosten_BM" xfId="495"/>
    <cellStyle name="_20110914_Op Ergebnis" xfId="496"/>
    <cellStyle name="_20110914_VarVergütung_Detailplanung-Datenlieferung GM-F" xfId="497"/>
    <cellStyle name="_20110914_VarVergütung_Detailplanung-Datenlieferung GM-F_Basis Juni 2014" xfId="498"/>
    <cellStyle name="_20110914_VarVergütung_Detailplanung-Datenlieferung GM-F_Basis Juni 2014_Kapitalplanung" xfId="499"/>
    <cellStyle name="_20110914_VarVergütung_Detailplanung-Datenlieferung GM-F_Basis Juni 2014_Kapitalplanung_2015-2018_ver4" xfId="500"/>
    <cellStyle name="_20110914_VarVergütung_Detailplanung-Datenlieferung GM-F_Basis Juni 2014_Kapitalplanung_2015-2018_ver4_Bernd" xfId="501"/>
    <cellStyle name="_20110914_VarVergütung_Detailplanung-Datenlieferung GM-F_Basis Juni 2014_Kapitalplanung_2015-2018_ver5" xfId="502"/>
    <cellStyle name="_20110914_VarVergütung_Detailplanung-Datenlieferung GM-F_Basis Juni 2014_Kapitalplanung_2015-2018_ver6" xfId="503"/>
    <cellStyle name="_20110914_VarVergütung_Detailplanung-Datenlieferung GM-F_Basis Juni 2014_Kapitalplanung_2015-2018_ver7" xfId="504"/>
    <cellStyle name="_20110914_VarVergütung_Detailplanung-Datenlieferung GM-F_Basis Juni 2014_RDP_2015-2018_ver1" xfId="505"/>
    <cellStyle name="_20110914_VarVergütung_Detailplanung-Datenlieferung GM-F_Effekte" xfId="506"/>
    <cellStyle name="_20110914_VarVergütung_Detailplanung-Datenlieferung GM-F_Effekte_Kapitalplanung_2015-2018_ver7" xfId="507"/>
    <cellStyle name="_20110914_VarVergütung_Detailplanung-Datenlieferung GM-F_Effekte_RDP_2015-2018_ver1" xfId="508"/>
    <cellStyle name="_20110914_VarVergütung_Detailplanung-Datenlieferung GM-F_MYP_2015_2018_1GVS_V2" xfId="509"/>
    <cellStyle name="_20110914_VarVergütung_Detailplanung-Datenlieferung GM-F_MYP_2015_2018_1GVS_V2_Kapitalplanung_2015-2018_ver7" xfId="510"/>
    <cellStyle name="_20110914_VarVergütung_Detailplanung-Datenlieferung GM-F_MYP_2015_2018_1GVS_V2_RDP_2015-2018_ver1" xfId="511"/>
    <cellStyle name="_20110914_VarVergütung_Detailplanung-Datenlieferung GM-F_Übersicht_T_vs_MYP" xfId="512"/>
    <cellStyle name="_2012 06 Reg Reporting_EBA Analyse" xfId="513"/>
    <cellStyle name="_20120614_Update_ABF_HR_30.06.2012" xfId="514"/>
    <cellStyle name="_A0903_Flash_DreBa_Entwicklung_20090408_V" xfId="515"/>
    <cellStyle name="_A0903_Flash_DreBa_Entwicklung_20090408_V_Basis Juni 2014" xfId="516"/>
    <cellStyle name="_A0903_Flash_DreBa_Entwicklung_20090408_V_Basis Juni 2014_Kapitalplanung" xfId="517"/>
    <cellStyle name="_A0903_Flash_DreBa_Entwicklung_20090408_V_Basis Juni 2014_Kapitalplanung_2015-2018_ver4" xfId="518"/>
    <cellStyle name="_A0903_Flash_DreBa_Entwicklung_20090408_V_Basis Juni 2014_Kapitalplanung_2015-2018_ver4_Bernd" xfId="519"/>
    <cellStyle name="_A0903_Flash_DreBa_Entwicklung_20090408_V_Basis Juni 2014_Kapitalplanung_2015-2018_ver5" xfId="520"/>
    <cellStyle name="_A0903_Flash_DreBa_Entwicklung_20090408_V_Basis Juni 2014_Kapitalplanung_2015-2018_ver6" xfId="521"/>
    <cellStyle name="_A0903_Flash_DreBa_Entwicklung_20090408_V_Basis Juni 2014_Kapitalplanung_2015-2018_ver7" xfId="522"/>
    <cellStyle name="_A0903_Flash_DreBa_Entwicklung_20090408_V_Basis Juni 2014_RDP_2015-2018_ver1" xfId="523"/>
    <cellStyle name="_A0903_Flash_DreBa_Entwicklung_20090408_V_Effekte" xfId="524"/>
    <cellStyle name="_A0903_Flash_DreBa_Entwicklung_20090408_V_Effekte_Kapitalplanung_2015-2018_ver7" xfId="525"/>
    <cellStyle name="_A0903_Flash_DreBa_Entwicklung_20090408_V_Effekte_RDP_2015-2018_ver1" xfId="526"/>
    <cellStyle name="_A0903_Flash_DreBa_Entwicklung_20090408_V_MYP_2015_2018_1GVS_V2" xfId="527"/>
    <cellStyle name="_A0903_Flash_DreBa_Entwicklung_20090408_V_MYP_2015_2018_1GVS_V2_Kapitalplanung_2015-2018_ver7" xfId="528"/>
    <cellStyle name="_A0903_Flash_DreBa_Entwicklung_20090408_V_MYP_2015_2018_1GVS_V2_RDP_2015-2018_ver1" xfId="529"/>
    <cellStyle name="_A0903_Flash_DreBa_Entwicklung_20090408_V_Übersicht_T_vs_MYP" xfId="530"/>
    <cellStyle name="_A0903_Transaction Effects_Overview" xfId="11"/>
    <cellStyle name="_A0903_Transaction Effects_Overview_Flash_NB" xfId="12"/>
    <cellStyle name="_A0905_Transaction Effects_Overview" xfId="13"/>
    <cellStyle name="_A0905_Transaction Effects_Overview_Flash_NB" xfId="14"/>
    <cellStyle name="_A1006_Flash_SoFFin_20100715_Versand" xfId="15"/>
    <cellStyle name="_A1006_Flash_SoFFin_20100715_Versand_A1409_ALCO_Kapitalabzüge_segmentiert_SPOT_Struktur" xfId="531"/>
    <cellStyle name="_A1006_Flash_SoFFin_20100715_Versand_A1409_Kapitalstruktur_Vorschlag" xfId="532"/>
    <cellStyle name="_A1006_Flash_SoFFin_20100715_Versand_Kapitalstruktur_Vorschlag" xfId="533"/>
    <cellStyle name="_A1107_liquidity_costs_Entwurf" xfId="16"/>
    <cellStyle name="_A1211_MgmtAddOn_20121220_2" xfId="534"/>
    <cellStyle name="_A1211_MgmtAddOn_20121220_2_Effekte" xfId="535"/>
    <cellStyle name="_A1211_MgmtAddOn_20121220_2_Effekte_Kapitalplanung_2015-2018_ver7" xfId="536"/>
    <cellStyle name="_A1211_MgmtAddOn_20121220_2_Effekte_RDP_2015-2018_ver1" xfId="537"/>
    <cellStyle name="_A1211_MgmtAddOn_20121220_2_MYP_2015_2018_1GVS_V2" xfId="538"/>
    <cellStyle name="_A1211_MgmtAddOn_20121220_2_MYP_2015_2018_1GVS_V2_Kapitalplanung_2015-2018_ver7" xfId="539"/>
    <cellStyle name="_A1211_MgmtAddOn_20121220_2_MYP_2015_2018_1GVS_V2_RDP_2015-2018_ver1" xfId="540"/>
    <cellStyle name="_A1211_MgmtAddOn_20121220_2_Übersicht_T_vs_MYP" xfId="541"/>
    <cellStyle name="_A1212_Sondereffekte_12M_IR" xfId="17"/>
    <cellStyle name="_A1302_Rundung_Aktueller_Monat_ARTEMIS_20130322" xfId="18"/>
    <cellStyle name="_A1306_CVA_DVA_CM" xfId="19"/>
    <cellStyle name="_ABS Analyser - 30.06.08 - JL" xfId="542"/>
    <cellStyle name="_ABS Analyser - 30.09.08 - Draft 1" xfId="543"/>
    <cellStyle name="_ABS Analyser - 31.07.08" xfId="544"/>
    <cellStyle name="_ABS Analyser - standard - 29.08.08 v1.1" xfId="545"/>
    <cellStyle name="_ABS Valuation Results  (with TruPs)v1.1" xfId="546"/>
    <cellStyle name="_Additive_RWA_Effekte_Input_130729_V49" xfId="547"/>
    <cellStyle name="_Adjustment" xfId="20"/>
    <cellStyle name="_ANALYSE_MIP_FLASH_Konzern" xfId="21"/>
    <cellStyle name="_ANALYSE_MIP_FLASH_Konzern_A1409_ALCO_Kapitalabzüge_segmentiert_SPOT_Struktur" xfId="548"/>
    <cellStyle name="_ANALYSE_MIP_FLASH_Konzern_A1409_Kapitalstruktur_Vorschlag" xfId="549"/>
    <cellStyle name="_ANALYSE_MIP_FLASH_Konzern_Kapitalstruktur_Vorschlag" xfId="550"/>
    <cellStyle name="_Asset information" xfId="551"/>
    <cellStyle name="_Asset information_20130301_CT1_v02_FullyPhasedIn_20130315" xfId="552"/>
    <cellStyle name="_Asset information_20130301_CT1_v02_FullyPhasedIn_20130315_Basis Juni 2014" xfId="553"/>
    <cellStyle name="_Asset information_20130301_CT1_v02_FullyPhasedIn_20130315_Basis Juni 2014_Kapitalplanung" xfId="554"/>
    <cellStyle name="_Asset information_20130301_CT1_v02_FullyPhasedIn_20130315_Basis Juni 2014_Kapitalplanung_2015-2018_ver4" xfId="555"/>
    <cellStyle name="_Asset information_20130301_CT1_v02_FullyPhasedIn_20130315_Basis Juni 2014_Kapitalplanung_2015-2018_ver4_Bernd" xfId="556"/>
    <cellStyle name="_Asset information_20130301_CT1_v02_FullyPhasedIn_20130315_Basis Juni 2014_Kapitalplanung_2015-2018_ver5" xfId="557"/>
    <cellStyle name="_Asset information_20130301_CT1_v02_FullyPhasedIn_20130315_Basis Juni 2014_Kapitalplanung_2015-2018_ver6" xfId="558"/>
    <cellStyle name="_Asset information_20130301_CT1_v02_FullyPhasedIn_20130315_Basis Juni 2014_Kapitalplanung_2015-2018_ver7" xfId="559"/>
    <cellStyle name="_Asset information_20130301_CT1_v02_FullyPhasedIn_20130315_Basis Juni 2014_RDP_2015-2018_ver1" xfId="560"/>
    <cellStyle name="_Asset information_20130301_CT1_v03_B3_ab2014" xfId="561"/>
    <cellStyle name="_Asset information_20130301_CT1_v03_B3_ab2014_Basis Juni 2014" xfId="562"/>
    <cellStyle name="_Asset information_20130301_CT1_v03_B3_ab2014_Basis Juni 2014_Kapitalplanung" xfId="563"/>
    <cellStyle name="_Asset information_20130301_CT1_v03_B3_ab2014_Basis Juni 2014_Kapitalplanung_2015-2018_ver4" xfId="564"/>
    <cellStyle name="_Asset information_20130301_CT1_v03_B3_ab2014_Basis Juni 2014_Kapitalplanung_2015-2018_ver4_Bernd" xfId="565"/>
    <cellStyle name="_Asset information_20130301_CT1_v03_B3_ab2014_Basis Juni 2014_Kapitalplanung_2015-2018_ver5" xfId="566"/>
    <cellStyle name="_Asset information_20130301_CT1_v03_B3_ab2014_Basis Juni 2014_Kapitalplanung_2015-2018_ver6" xfId="567"/>
    <cellStyle name="_Asset information_20130301_CT1_v03_B3_ab2014_Basis Juni 2014_Kapitalplanung_2015-2018_ver7" xfId="568"/>
    <cellStyle name="_Asset information_20130301_CT1_v03_B3_ab2014_Basis Juni 2014_RDP_2015-2018_ver1" xfId="569"/>
    <cellStyle name="_Asset information_AiB_Afa" xfId="570"/>
    <cellStyle name="_Asset information_AiB_Afa_Kapitalplanung_2015-2018_ver7" xfId="571"/>
    <cellStyle name="_Asset information_AiB_Afa_RDP_2015-2018_ver1" xfId="572"/>
    <cellStyle name="_Asset information_AiB_Afa_Schritt1_MSB" xfId="573"/>
    <cellStyle name="_Asset information_AiB_Afa_Schritt1_MSB_Kapitalplanung_2015-2018_ver7" xfId="574"/>
    <cellStyle name="_Asset information_AiB_Afa_Schritt1_MSB_RDP_2015-2018_ver1" xfId="575"/>
    <cellStyle name="_Asset information_Basis Juni 2014" xfId="576"/>
    <cellStyle name="_Asset information_Basis Juni 2014_Kapitalplanung" xfId="577"/>
    <cellStyle name="_Asset information_Basis Juni 2014_Kapitalplanung_2015-2018_ver4" xfId="578"/>
    <cellStyle name="_Asset information_Basis Juni 2014_Kapitalplanung_2015-2018_ver4_Bernd" xfId="579"/>
    <cellStyle name="_Asset information_Basis Juni 2014_Kapitalplanung_2015-2018_ver5" xfId="580"/>
    <cellStyle name="_Asset information_Basis Juni 2014_Kapitalplanung_2015-2018_ver6" xfId="581"/>
    <cellStyle name="_Asset information_Basis Juni 2014_Kapitalplanung_2015-2018_ver7" xfId="582"/>
    <cellStyle name="_Asset information_Basis Juni 2014_RDP_2015-2018_ver1" xfId="583"/>
    <cellStyle name="_Asset information_Effekte" xfId="584"/>
    <cellStyle name="_Asset information_Effekte_Kapitalplanung_2015-2018_ver7" xfId="585"/>
    <cellStyle name="_Asset information_Effekte_RDP_2015-2018_ver1" xfId="586"/>
    <cellStyle name="_Asset information_MYP_2015_2018_1GVS_V2" xfId="587"/>
    <cellStyle name="_Asset information_MYP_2015_2018_1GVS_V2_Kapitalplanung_2015-2018_ver7" xfId="588"/>
    <cellStyle name="_Asset information_MYP_2015_2018_1GVS_V2_RDP_2015-2018_ver1" xfId="589"/>
    <cellStyle name="_Asset information_Übersicht_T_vs_MYP" xfId="590"/>
    <cellStyle name="_August 2010_Budgetausnutzung je Modul_Br (2)" xfId="22"/>
    <cellStyle name="_August 2010_Budgetausnutzung je Modul_Br (2)_A1409_ALCO_Kapitalabzüge_segmentiert_SPOT_Struktur" xfId="591"/>
    <cellStyle name="_August 2010_Budgetausnutzung je Modul_Br (2)_A1409_Kapitalstruktur_Vorschlag" xfId="592"/>
    <cellStyle name="_August 2010_Budgetausnutzung je Modul_Br (2)_Kapitalstruktur_Vorschlag" xfId="593"/>
    <cellStyle name="_Barrington 2 Marks 4-2-2007 (5)" xfId="594"/>
    <cellStyle name="_Barrington 2 Marks 4-2-2007 (5)_20130301_CT1_v02_FullyPhasedIn_20130315" xfId="595"/>
    <cellStyle name="_Barrington 2 Marks 4-2-2007 (5)_20130301_CT1_v02_FullyPhasedIn_20130315_Basis Juni 2014" xfId="596"/>
    <cellStyle name="_Barrington 2 Marks 4-2-2007 (5)_20130301_CT1_v02_FullyPhasedIn_20130315_Basis Juni 2014_Kapitalplanung" xfId="597"/>
    <cellStyle name="_Barrington 2 Marks 4-2-2007 (5)_20130301_CT1_v02_FullyPhasedIn_20130315_Basis Juni 2014_Kapitalplanung_2015-2018_ver4" xfId="598"/>
    <cellStyle name="_Barrington 2 Marks 4-2-2007 (5)_20130301_CT1_v02_FullyPhasedIn_20130315_Basis Juni 2014_Kapitalplanung_2015-2018_ver4_Bernd" xfId="599"/>
    <cellStyle name="_Barrington 2 Marks 4-2-2007 (5)_20130301_CT1_v02_FullyPhasedIn_20130315_Basis Juni 2014_Kapitalplanung_2015-2018_ver5" xfId="600"/>
    <cellStyle name="_Barrington 2 Marks 4-2-2007 (5)_20130301_CT1_v02_FullyPhasedIn_20130315_Basis Juni 2014_Kapitalplanung_2015-2018_ver6" xfId="601"/>
    <cellStyle name="_Barrington 2 Marks 4-2-2007 (5)_20130301_CT1_v02_FullyPhasedIn_20130315_Basis Juni 2014_Kapitalplanung_2015-2018_ver7" xfId="602"/>
    <cellStyle name="_Barrington 2 Marks 4-2-2007 (5)_20130301_CT1_v02_FullyPhasedIn_20130315_Basis Juni 2014_RDP_2015-2018_ver1" xfId="603"/>
    <cellStyle name="_Barrington 2 Marks 4-2-2007 (5)_20130301_CT1_v03_B3_ab2014" xfId="604"/>
    <cellStyle name="_Barrington 2 Marks 4-2-2007 (5)_20130301_CT1_v03_B3_ab2014_Basis Juni 2014" xfId="605"/>
    <cellStyle name="_Barrington 2 Marks 4-2-2007 (5)_20130301_CT1_v03_B3_ab2014_Basis Juni 2014_Kapitalplanung" xfId="606"/>
    <cellStyle name="_Barrington 2 Marks 4-2-2007 (5)_20130301_CT1_v03_B3_ab2014_Basis Juni 2014_Kapitalplanung_2015-2018_ver4" xfId="607"/>
    <cellStyle name="_Barrington 2 Marks 4-2-2007 (5)_20130301_CT1_v03_B3_ab2014_Basis Juni 2014_Kapitalplanung_2015-2018_ver4_Bernd" xfId="608"/>
    <cellStyle name="_Barrington 2 Marks 4-2-2007 (5)_20130301_CT1_v03_B3_ab2014_Basis Juni 2014_Kapitalplanung_2015-2018_ver5" xfId="609"/>
    <cellStyle name="_Barrington 2 Marks 4-2-2007 (5)_20130301_CT1_v03_B3_ab2014_Basis Juni 2014_Kapitalplanung_2015-2018_ver6" xfId="610"/>
    <cellStyle name="_Barrington 2 Marks 4-2-2007 (5)_20130301_CT1_v03_B3_ab2014_Basis Juni 2014_Kapitalplanung_2015-2018_ver7" xfId="611"/>
    <cellStyle name="_Barrington 2 Marks 4-2-2007 (5)_20130301_CT1_v03_B3_ab2014_Basis Juni 2014_RDP_2015-2018_ver1" xfId="612"/>
    <cellStyle name="_Barrington 2 Marks 4-2-2007 (5)_AiB_Afa" xfId="613"/>
    <cellStyle name="_Barrington 2 Marks 4-2-2007 (5)_AiB_Afa_Kapitalplanung_2015-2018_ver7" xfId="614"/>
    <cellStyle name="_Barrington 2 Marks 4-2-2007 (5)_AiB_Afa_RDP_2015-2018_ver1" xfId="615"/>
    <cellStyle name="_Barrington 2 Marks 4-2-2007 (5)_AiB_Afa_Schritt1_MSB" xfId="616"/>
    <cellStyle name="_Barrington 2 Marks 4-2-2007 (5)_AiB_Afa_Schritt1_MSB_Kapitalplanung_2015-2018_ver7" xfId="617"/>
    <cellStyle name="_Barrington 2 Marks 4-2-2007 (5)_AiB_Afa_Schritt1_MSB_RDP_2015-2018_ver1" xfId="618"/>
    <cellStyle name="_Barrington 2 Marks 4-2-2007 (5)_Basis Juni 2014" xfId="619"/>
    <cellStyle name="_Barrington 2 Marks 4-2-2007 (5)_Basis Juni 2014_Kapitalplanung" xfId="620"/>
    <cellStyle name="_Barrington 2 Marks 4-2-2007 (5)_Basis Juni 2014_Kapitalplanung_2015-2018_ver4" xfId="621"/>
    <cellStyle name="_Barrington 2 Marks 4-2-2007 (5)_Basis Juni 2014_Kapitalplanung_2015-2018_ver4_Bernd" xfId="622"/>
    <cellStyle name="_Barrington 2 Marks 4-2-2007 (5)_Basis Juni 2014_Kapitalplanung_2015-2018_ver5" xfId="623"/>
    <cellStyle name="_Barrington 2 Marks 4-2-2007 (5)_Basis Juni 2014_Kapitalplanung_2015-2018_ver6" xfId="624"/>
    <cellStyle name="_Barrington 2 Marks 4-2-2007 (5)_Basis Juni 2014_Kapitalplanung_2015-2018_ver7" xfId="625"/>
    <cellStyle name="_Barrington 2 Marks 4-2-2007 (5)_Basis Juni 2014_RDP_2015-2018_ver1" xfId="626"/>
    <cellStyle name="_Barrington 2 Marks 4-2-2007 (5)_Effekte" xfId="627"/>
    <cellStyle name="_Barrington 2 Marks 4-2-2007 (5)_Effekte_Kapitalplanung_2015-2018_ver7" xfId="628"/>
    <cellStyle name="_Barrington 2 Marks 4-2-2007 (5)_Effekte_RDP_2015-2018_ver1" xfId="629"/>
    <cellStyle name="_Barrington 2 Marks 4-2-2007 (5)_MYP_2015_2018_1GVS_V2" xfId="630"/>
    <cellStyle name="_Barrington 2 Marks 4-2-2007 (5)_MYP_2015_2018_1GVS_V2_Kapitalplanung_2015-2018_ver7" xfId="631"/>
    <cellStyle name="_Barrington 2 Marks 4-2-2007 (5)_MYP_2015_2018_1GVS_V2_RDP_2015-2018_ver1" xfId="632"/>
    <cellStyle name="_Barrington 2 Marks 4-2-2007 (5)_Übersicht_T_vs_MYP" xfId="633"/>
    <cellStyle name="_Barrington 2 MBIA Data Request 3-20-2007 (2)" xfId="634"/>
    <cellStyle name="_Book1" xfId="23"/>
    <cellStyle name="_Book2" xfId="24"/>
    <cellStyle name="_Book2_A1409_ALCO_Kapitalabzüge_segmentiert_SPOT_Struktur" xfId="635"/>
    <cellStyle name="_Book2_A1409_Kapitalstruktur_Vorschlag" xfId="636"/>
    <cellStyle name="_Book2_Kapitalstruktur_Vorschlag" xfId="637"/>
    <cellStyle name="_CapDed" xfId="638"/>
    <cellStyle name="_Collateral_Detail" xfId="639"/>
    <cellStyle name="_Column1" xfId="640"/>
    <cellStyle name="_Column1_2010_10_31_FC Provisionen_V40" xfId="641"/>
    <cellStyle name="_Column1_2010-04_FC Provisionen_V9" xfId="642"/>
    <cellStyle name="_Column1_2010-04-26 Spot-Master_Credit_fürDetailabfragev2" xfId="643"/>
    <cellStyle name="_Column1_2010-06_FC Provisionen_V14" xfId="644"/>
    <cellStyle name="_Column1_20100622_Liqui_Verrechnung_v07_Planung_Versand" xfId="645"/>
    <cellStyle name="_Column1_2011_12_31_Herleitung_Planwerte2011_2011_01_25" xfId="646"/>
    <cellStyle name="_Column1_2011_12_31_pü_Herleitung_Planwerte2011_2011_02_04_v01_für-FC-verwendet" xfId="647"/>
    <cellStyle name="_Column1_2011_12_31_ZÜ-Herleitung_Planwerte2011_2011_02_04_v01_für-FC-verwendet" xfId="648"/>
    <cellStyle name="_Column1_20110914_Op Ergebnis" xfId="649"/>
    <cellStyle name="_Column1_65014-56_RRE_Businessplan CB EH 2005-2008_V1_e" xfId="650"/>
    <cellStyle name="_Column1_Deckelung_Budget_Berechnung_CR" xfId="651"/>
    <cellStyle name="_Column1_Dresdner Bank" xfId="652"/>
    <cellStyle name="_Column1_Mappe1" xfId="653"/>
    <cellStyle name="_Column1_PC-CR-YTD 2009-2010" xfId="654"/>
    <cellStyle name="_Column1_PLATO 20141002" xfId="655"/>
    <cellStyle name="_Column1_SPOT-Abfrage" xfId="656"/>
    <cellStyle name="_Column1_Versand nach Abstimmung Forecast PK 06 2009" xfId="657"/>
    <cellStyle name="_Column1_Volumina Planungsdialog_2012-15_CISAL_2011_06_07" xfId="658"/>
    <cellStyle name="_Column1_Zf.-Details_SPOT" xfId="659"/>
    <cellStyle name="_Column1_ZRK" xfId="660"/>
    <cellStyle name="_Column2" xfId="661"/>
    <cellStyle name="_Column2_2010_10_31_FC Provisionen_V40" xfId="662"/>
    <cellStyle name="_Column2_2010-04_FC Provisionen_V9" xfId="663"/>
    <cellStyle name="_Column2_2010-04-26 Spot-Master_Credit_fürDetailabfragev2" xfId="664"/>
    <cellStyle name="_Column2_2010-06_FC Provisionen_V14" xfId="665"/>
    <cellStyle name="_Column2_20100622_Liqui_Verrechnung_v07_Planung_Versand" xfId="666"/>
    <cellStyle name="_Column2_2011_12_31_Herleitung_Planwerte2011_2011_01_25" xfId="667"/>
    <cellStyle name="_Column2_2011_12_31_pü_Herleitung_Planwerte2011_2011_02_04_v01_für-FC-verwendet" xfId="668"/>
    <cellStyle name="_Column2_2011_12_31_ZÜ-Herleitung_Planwerte2011_2011_02_04_v01_für-FC-verwendet" xfId="669"/>
    <cellStyle name="_Column2_20110914_Op Ergebnis" xfId="670"/>
    <cellStyle name="_Column2_Deckelung_Budget_Berechnung_CR" xfId="671"/>
    <cellStyle name="_Column2_Dresdner Bank" xfId="672"/>
    <cellStyle name="_Column2_Mappe1" xfId="673"/>
    <cellStyle name="_Column2_PC-CR-YTD 2009-2010" xfId="674"/>
    <cellStyle name="_Column2_SPOT-Abfrage" xfId="675"/>
    <cellStyle name="_Column2_Versand nach Abstimmung Forecast PK 06 2009" xfId="676"/>
    <cellStyle name="_Column2_Volumina Planungsdialog_2012-15_CISAL_2011_06_07" xfId="677"/>
    <cellStyle name="_Column2_Zf.-Details_SPOT" xfId="678"/>
    <cellStyle name="_Column2_ZRK" xfId="679"/>
    <cellStyle name="_Column3" xfId="680"/>
    <cellStyle name="_Column3_2010_10_31_FC Provisionen_V40" xfId="681"/>
    <cellStyle name="_Column3_2010-04_FC Provisionen_V9" xfId="682"/>
    <cellStyle name="_Column3_2010-04-26 Spot-Master_Credit_fürDetailabfragev2" xfId="683"/>
    <cellStyle name="_Column3_2010-06_FC Provisionen_V14" xfId="684"/>
    <cellStyle name="_Column3_20100622_Liqui_Verrechnung_v07_Planung_Versand" xfId="685"/>
    <cellStyle name="_Column3_2011_12_31_Herleitung_Planwerte2011_2011_01_25" xfId="686"/>
    <cellStyle name="_Column3_2011_12_31_pü_Herleitung_Planwerte2011_2011_02_04_v01_für-FC-verwendet" xfId="687"/>
    <cellStyle name="_Column3_2011_12_31_ZÜ-Herleitung_Planwerte2011_2011_02_04_v01_für-FC-verwendet" xfId="688"/>
    <cellStyle name="_Column3_20110914_Op Ergebnis" xfId="689"/>
    <cellStyle name="_Column3_Deckelung_Budget_Berechnung_CR" xfId="690"/>
    <cellStyle name="_Column3_Dresdner Bank" xfId="691"/>
    <cellStyle name="_Column3_Mappe1" xfId="692"/>
    <cellStyle name="_Column3_PC-CR-YTD 2009-2010" xfId="693"/>
    <cellStyle name="_Column3_SPOT-Abfrage" xfId="694"/>
    <cellStyle name="_Column3_Versand nach Abstimmung Forecast PK 06 2009" xfId="695"/>
    <cellStyle name="_Column3_Volumina Planungsdialog_2012-15_CISAL_2011_06_07" xfId="696"/>
    <cellStyle name="_Column3_Zf.-Details_SPOT" xfId="697"/>
    <cellStyle name="_Column3_ZRK" xfId="698"/>
    <cellStyle name="_Column4" xfId="699"/>
    <cellStyle name="_Column4_2010_10_31_FC Provisionen_V40" xfId="700"/>
    <cellStyle name="_Column4_2010_10_31_FC Provisionen_V40_Basis Juni 2014" xfId="701"/>
    <cellStyle name="_Column4_2010_10_31_FC Provisionen_V40_Basis Juni 2014_Kapitalplanung" xfId="702"/>
    <cellStyle name="_Column4_2010_10_31_FC Provisionen_V40_Basis Juni 2014_Kapitalplanung_2015-2018_ver4" xfId="703"/>
    <cellStyle name="_Column4_2010_10_31_FC Provisionen_V40_Basis Juni 2014_Kapitalplanung_2015-2018_ver4_Bernd" xfId="704"/>
    <cellStyle name="_Column4_2010_10_31_FC Provisionen_V40_Basis Juni 2014_Kapitalplanung_2015-2018_ver5" xfId="705"/>
    <cellStyle name="_Column4_2010_10_31_FC Provisionen_V40_Basis Juni 2014_Kapitalplanung_2015-2018_ver6" xfId="706"/>
    <cellStyle name="_Column4_2010_10_31_FC Provisionen_V40_Basis Juni 2014_Kapitalplanung_2015-2018_ver7" xfId="707"/>
    <cellStyle name="_Column4_2010_10_31_FC Provisionen_V40_Basis Juni 2014_RDP_2015-2018_ver1" xfId="708"/>
    <cellStyle name="_Column4_2010_10_31_FC Provisionen_V40_Effekte" xfId="709"/>
    <cellStyle name="_Column4_2010_10_31_FC Provisionen_V40_Effekte_Kapitalplanung_2015-2018_ver7" xfId="710"/>
    <cellStyle name="_Column4_2010_10_31_FC Provisionen_V40_Effekte_RDP_2015-2018_ver1" xfId="711"/>
    <cellStyle name="_Column4_2010_10_31_FC Provisionen_V40_MYP_2015_2018_1GVS_V2" xfId="712"/>
    <cellStyle name="_Column4_2010_10_31_FC Provisionen_V40_MYP_2015_2018_1GVS_V2_Kapitalplanung_2015-2018_ver7" xfId="713"/>
    <cellStyle name="_Column4_2010_10_31_FC Provisionen_V40_MYP_2015_2018_1GVS_V2_RDP_2015-2018_ver1" xfId="714"/>
    <cellStyle name="_Column4_2010_10_31_FC Provisionen_V40_Übersicht_T_vs_MYP" xfId="715"/>
    <cellStyle name="_Column4_2010-04_FC Provisionen_V9" xfId="716"/>
    <cellStyle name="_Column4_2010-04_FC Provisionen_V9_Basis Juni 2014" xfId="717"/>
    <cellStyle name="_Column4_2010-04_FC Provisionen_V9_Basis Juni 2014_Kapitalplanung" xfId="718"/>
    <cellStyle name="_Column4_2010-04_FC Provisionen_V9_Basis Juni 2014_Kapitalplanung_2015-2018_ver4" xfId="719"/>
    <cellStyle name="_Column4_2010-04_FC Provisionen_V9_Basis Juni 2014_Kapitalplanung_2015-2018_ver4_Bernd" xfId="720"/>
    <cellStyle name="_Column4_2010-04_FC Provisionen_V9_Basis Juni 2014_Kapitalplanung_2015-2018_ver5" xfId="721"/>
    <cellStyle name="_Column4_2010-04_FC Provisionen_V9_Basis Juni 2014_Kapitalplanung_2015-2018_ver6" xfId="722"/>
    <cellStyle name="_Column4_2010-04_FC Provisionen_V9_Basis Juni 2014_Kapitalplanung_2015-2018_ver7" xfId="723"/>
    <cellStyle name="_Column4_2010-04_FC Provisionen_V9_Basis Juni 2014_RDP_2015-2018_ver1" xfId="724"/>
    <cellStyle name="_Column4_2010-04_FC Provisionen_V9_Effekte" xfId="725"/>
    <cellStyle name="_Column4_2010-04_FC Provisionen_V9_Effekte_Kapitalplanung_2015-2018_ver7" xfId="726"/>
    <cellStyle name="_Column4_2010-04_FC Provisionen_V9_Effekte_RDP_2015-2018_ver1" xfId="727"/>
    <cellStyle name="_Column4_2010-04_FC Provisionen_V9_MYP_2015_2018_1GVS_V2" xfId="728"/>
    <cellStyle name="_Column4_2010-04_FC Provisionen_V9_MYP_2015_2018_1GVS_V2_Kapitalplanung_2015-2018_ver7" xfId="729"/>
    <cellStyle name="_Column4_2010-04_FC Provisionen_V9_MYP_2015_2018_1GVS_V2_RDP_2015-2018_ver1" xfId="730"/>
    <cellStyle name="_Column4_2010-04_FC Provisionen_V9_Übersicht_T_vs_MYP" xfId="731"/>
    <cellStyle name="_Column4_2010-04-26 Spot-Master_Credit_fürDetailabfragev2" xfId="732"/>
    <cellStyle name="_Column4_2010-04-26 Spot-Master_Credit_fürDetailabfragev2_Basis Juni 2014" xfId="733"/>
    <cellStyle name="_Column4_2010-04-26 Spot-Master_Credit_fürDetailabfragev2_Basis Juni 2014_Kapitalplanung" xfId="734"/>
    <cellStyle name="_Column4_2010-04-26 Spot-Master_Credit_fürDetailabfragev2_Basis Juni 2014_Kapitalplanung_2015-2018_ver4" xfId="735"/>
    <cellStyle name="_Column4_2010-04-26 Spot-Master_Credit_fürDetailabfragev2_Basis Juni 2014_Kapitalplanung_2015-2018_ver4_Bernd" xfId="736"/>
    <cellStyle name="_Column4_2010-04-26 Spot-Master_Credit_fürDetailabfragev2_Basis Juni 2014_Kapitalplanung_2015-2018_ver5" xfId="737"/>
    <cellStyle name="_Column4_2010-04-26 Spot-Master_Credit_fürDetailabfragev2_Basis Juni 2014_Kapitalplanung_2015-2018_ver6" xfId="738"/>
    <cellStyle name="_Column4_2010-04-26 Spot-Master_Credit_fürDetailabfragev2_Basis Juni 2014_Kapitalplanung_2015-2018_ver7" xfId="739"/>
    <cellStyle name="_Column4_2010-04-26 Spot-Master_Credit_fürDetailabfragev2_Basis Juni 2014_RDP_2015-2018_ver1" xfId="740"/>
    <cellStyle name="_Column4_2010-04-26 Spot-Master_Credit_fürDetailabfragev2_Effekte" xfId="741"/>
    <cellStyle name="_Column4_2010-04-26 Spot-Master_Credit_fürDetailabfragev2_Effekte_Kapitalplanung_2015-2018_ver7" xfId="742"/>
    <cellStyle name="_Column4_2010-04-26 Spot-Master_Credit_fürDetailabfragev2_Effekte_RDP_2015-2018_ver1" xfId="743"/>
    <cellStyle name="_Column4_2010-04-26 Spot-Master_Credit_fürDetailabfragev2_MYP_2015_2018_1GVS_V2" xfId="744"/>
    <cellStyle name="_Column4_2010-04-26 Spot-Master_Credit_fürDetailabfragev2_MYP_2015_2018_1GVS_V2_Kapitalplanung_2015-2018_ver7" xfId="745"/>
    <cellStyle name="_Column4_2010-04-26 Spot-Master_Credit_fürDetailabfragev2_MYP_2015_2018_1GVS_V2_RDP_2015-2018_ver1" xfId="746"/>
    <cellStyle name="_Column4_2010-04-26 Spot-Master_Credit_fürDetailabfragev2_Übersicht_T_vs_MYP" xfId="747"/>
    <cellStyle name="_Column4_2010-06_FC Provisionen_V14" xfId="748"/>
    <cellStyle name="_Column4_2010-06_FC Provisionen_V14_Basis Juni 2014" xfId="749"/>
    <cellStyle name="_Column4_2010-06_FC Provisionen_V14_Basis Juni 2014_Kapitalplanung" xfId="750"/>
    <cellStyle name="_Column4_2010-06_FC Provisionen_V14_Basis Juni 2014_Kapitalplanung_2015-2018_ver4" xfId="751"/>
    <cellStyle name="_Column4_2010-06_FC Provisionen_V14_Basis Juni 2014_Kapitalplanung_2015-2018_ver4_Bernd" xfId="752"/>
    <cellStyle name="_Column4_2010-06_FC Provisionen_V14_Basis Juni 2014_Kapitalplanung_2015-2018_ver5" xfId="753"/>
    <cellStyle name="_Column4_2010-06_FC Provisionen_V14_Basis Juni 2014_Kapitalplanung_2015-2018_ver6" xfId="754"/>
    <cellStyle name="_Column4_2010-06_FC Provisionen_V14_Basis Juni 2014_Kapitalplanung_2015-2018_ver7" xfId="755"/>
    <cellStyle name="_Column4_2010-06_FC Provisionen_V14_Basis Juni 2014_RDP_2015-2018_ver1" xfId="756"/>
    <cellStyle name="_Column4_2010-06_FC Provisionen_V14_Effekte" xfId="757"/>
    <cellStyle name="_Column4_2010-06_FC Provisionen_V14_Effekte_Kapitalplanung_2015-2018_ver7" xfId="758"/>
    <cellStyle name="_Column4_2010-06_FC Provisionen_V14_Effekte_RDP_2015-2018_ver1" xfId="759"/>
    <cellStyle name="_Column4_2010-06_FC Provisionen_V14_MYP_2015_2018_1GVS_V2" xfId="760"/>
    <cellStyle name="_Column4_2010-06_FC Provisionen_V14_MYP_2015_2018_1GVS_V2_Kapitalplanung_2015-2018_ver7" xfId="761"/>
    <cellStyle name="_Column4_2010-06_FC Provisionen_V14_MYP_2015_2018_1GVS_V2_RDP_2015-2018_ver1" xfId="762"/>
    <cellStyle name="_Column4_2010-06_FC Provisionen_V14_Übersicht_T_vs_MYP" xfId="763"/>
    <cellStyle name="_Column4_20100622_Liqui_Verrechnung_v07_Planung_Versand" xfId="764"/>
    <cellStyle name="_Column4_2011_12_31_Herleitung_Planwerte2011_2011_01_25" xfId="765"/>
    <cellStyle name="_Column4_2011_12_31_pü_Herleitung_Planwerte2011_2011_02_04_v01_für-FC-verwendet" xfId="766"/>
    <cellStyle name="_Column4_2011_12_31_pü_Herleitung_Planwerte2011_2011_02_04_v01_für-FC-verwendet_Basis Juni 2014" xfId="767"/>
    <cellStyle name="_Column4_2011_12_31_pü_Herleitung_Planwerte2011_2011_02_04_v01_für-FC-verwendet_Basis Juni 2014_Kapitalplanung" xfId="768"/>
    <cellStyle name="_Column4_2011_12_31_pü_Herleitung_Planwerte2011_2011_02_04_v01_für-FC-verwendet_Basis Juni 2014_Kapitalplanung_2015-2018_ver4" xfId="769"/>
    <cellStyle name="_Column4_2011_12_31_pü_Herleitung_Planwerte2011_2011_02_04_v01_für-FC-verwendet_Basis Juni 2014_Kapitalplanung_2015-2018_ver4_Bernd" xfId="770"/>
    <cellStyle name="_Column4_2011_12_31_pü_Herleitung_Planwerte2011_2011_02_04_v01_für-FC-verwendet_Basis Juni 2014_Kapitalplanung_2015-2018_ver5" xfId="771"/>
    <cellStyle name="_Column4_2011_12_31_pü_Herleitung_Planwerte2011_2011_02_04_v01_für-FC-verwendet_Basis Juni 2014_Kapitalplanung_2015-2018_ver6" xfId="772"/>
    <cellStyle name="_Column4_2011_12_31_pü_Herleitung_Planwerte2011_2011_02_04_v01_für-FC-verwendet_Basis Juni 2014_Kapitalplanung_2015-2018_ver7" xfId="773"/>
    <cellStyle name="_Column4_2011_12_31_pü_Herleitung_Planwerte2011_2011_02_04_v01_für-FC-verwendet_Basis Juni 2014_RDP_2015-2018_ver1" xfId="774"/>
    <cellStyle name="_Column4_2011_12_31_pü_Herleitung_Planwerte2011_2011_02_04_v01_für-FC-verwendet_Effekte" xfId="775"/>
    <cellStyle name="_Column4_2011_12_31_pü_Herleitung_Planwerte2011_2011_02_04_v01_für-FC-verwendet_Effekte_Kapitalplanung_2015-2018_ver7" xfId="776"/>
    <cellStyle name="_Column4_2011_12_31_pü_Herleitung_Planwerte2011_2011_02_04_v01_für-FC-verwendet_Effekte_RDP_2015-2018_ver1" xfId="777"/>
    <cellStyle name="_Column4_2011_12_31_pü_Herleitung_Planwerte2011_2011_02_04_v01_für-FC-verwendet_MYP_2015_2018_1GVS_V2" xfId="778"/>
    <cellStyle name="_Column4_2011_12_31_pü_Herleitung_Planwerte2011_2011_02_04_v01_für-FC-verwendet_MYP_2015_2018_1GVS_V2_Kapitalplanung_2015-2018_ver7" xfId="779"/>
    <cellStyle name="_Column4_2011_12_31_pü_Herleitung_Planwerte2011_2011_02_04_v01_für-FC-verwendet_MYP_2015_2018_1GVS_V2_RDP_2015-2018_ver1" xfId="780"/>
    <cellStyle name="_Column4_2011_12_31_pü_Herleitung_Planwerte2011_2011_02_04_v01_für-FC-verwendet_Übersicht_T_vs_MYP" xfId="781"/>
    <cellStyle name="_Column4_2011_12_31_ZÜ-Herleitung_Planwerte2011_2011_02_04_v01_für-FC-verwendet" xfId="782"/>
    <cellStyle name="_Column4_2011_12_31_ZÜ-Herleitung_Planwerte2011_2011_02_04_v01_für-FC-verwendet_Basis Juni 2014" xfId="783"/>
    <cellStyle name="_Column4_2011_12_31_ZÜ-Herleitung_Planwerte2011_2011_02_04_v01_für-FC-verwendet_Basis Juni 2014_Kapitalplanung" xfId="784"/>
    <cellStyle name="_Column4_2011_12_31_ZÜ-Herleitung_Planwerte2011_2011_02_04_v01_für-FC-verwendet_Basis Juni 2014_Kapitalplanung_2015-2018_ver4" xfId="785"/>
    <cellStyle name="_Column4_2011_12_31_ZÜ-Herleitung_Planwerte2011_2011_02_04_v01_für-FC-verwendet_Basis Juni 2014_Kapitalplanung_2015-2018_ver4_Bernd" xfId="786"/>
    <cellStyle name="_Column4_2011_12_31_ZÜ-Herleitung_Planwerte2011_2011_02_04_v01_für-FC-verwendet_Basis Juni 2014_Kapitalplanung_2015-2018_ver5" xfId="787"/>
    <cellStyle name="_Column4_2011_12_31_ZÜ-Herleitung_Planwerte2011_2011_02_04_v01_für-FC-verwendet_Basis Juni 2014_Kapitalplanung_2015-2018_ver6" xfId="788"/>
    <cellStyle name="_Column4_2011_12_31_ZÜ-Herleitung_Planwerte2011_2011_02_04_v01_für-FC-verwendet_Basis Juni 2014_Kapitalplanung_2015-2018_ver7" xfId="789"/>
    <cellStyle name="_Column4_2011_12_31_ZÜ-Herleitung_Planwerte2011_2011_02_04_v01_für-FC-verwendet_Basis Juni 2014_RDP_2015-2018_ver1" xfId="790"/>
    <cellStyle name="_Column4_2011_12_31_ZÜ-Herleitung_Planwerte2011_2011_02_04_v01_für-FC-verwendet_Effekte" xfId="791"/>
    <cellStyle name="_Column4_2011_12_31_ZÜ-Herleitung_Planwerte2011_2011_02_04_v01_für-FC-verwendet_Effekte_Kapitalplanung_2015-2018_ver7" xfId="792"/>
    <cellStyle name="_Column4_2011_12_31_ZÜ-Herleitung_Planwerte2011_2011_02_04_v01_für-FC-verwendet_Effekte_RDP_2015-2018_ver1" xfId="793"/>
    <cellStyle name="_Column4_2011_12_31_ZÜ-Herleitung_Planwerte2011_2011_02_04_v01_für-FC-verwendet_MYP_2015_2018_1GVS_V2" xfId="794"/>
    <cellStyle name="_Column4_2011_12_31_ZÜ-Herleitung_Planwerte2011_2011_02_04_v01_für-FC-verwendet_MYP_2015_2018_1GVS_V2_Kapitalplanung_2015-2018_ver7" xfId="795"/>
    <cellStyle name="_Column4_2011_12_31_ZÜ-Herleitung_Planwerte2011_2011_02_04_v01_für-FC-verwendet_MYP_2015_2018_1GVS_V2_RDP_2015-2018_ver1" xfId="796"/>
    <cellStyle name="_Column4_2011_12_31_ZÜ-Herleitung_Planwerte2011_2011_02_04_v01_für-FC-verwendet_Übersicht_T_vs_MYP" xfId="797"/>
    <cellStyle name="_Column4_20110914_Op Ergebnis" xfId="798"/>
    <cellStyle name="_Column4_Basis Juni 2014" xfId="799"/>
    <cellStyle name="_Column4_Basis Juni 2014_Kapitalplanung" xfId="800"/>
    <cellStyle name="_Column4_Basis Juni 2014_Kapitalplanung_2015-2018_ver4" xfId="801"/>
    <cellStyle name="_Column4_Basis Juni 2014_Kapitalplanung_2015-2018_ver4_Bernd" xfId="802"/>
    <cellStyle name="_Column4_Basis Juni 2014_Kapitalplanung_2015-2018_ver5" xfId="803"/>
    <cellStyle name="_Column4_Basis Juni 2014_Kapitalplanung_2015-2018_ver6" xfId="804"/>
    <cellStyle name="_Column4_Basis Juni 2014_Kapitalplanung_2015-2018_ver7" xfId="805"/>
    <cellStyle name="_Column4_Basis Juni 2014_RDP_2015-2018_ver1" xfId="806"/>
    <cellStyle name="_Column4_Deckelung_Budget_Berechnung_CR" xfId="807"/>
    <cellStyle name="_Column4_Deckelung_Budget_Berechnung_CR_Basis Juni 2014" xfId="808"/>
    <cellStyle name="_Column4_Deckelung_Budget_Berechnung_CR_Basis Juni 2014_Kapitalplanung" xfId="809"/>
    <cellStyle name="_Column4_Deckelung_Budget_Berechnung_CR_Basis Juni 2014_Kapitalplanung_2015-2018_ver4" xfId="810"/>
    <cellStyle name="_Column4_Deckelung_Budget_Berechnung_CR_Basis Juni 2014_Kapitalplanung_2015-2018_ver4_Bernd" xfId="811"/>
    <cellStyle name="_Column4_Deckelung_Budget_Berechnung_CR_Basis Juni 2014_Kapitalplanung_2015-2018_ver5" xfId="812"/>
    <cellStyle name="_Column4_Deckelung_Budget_Berechnung_CR_Basis Juni 2014_Kapitalplanung_2015-2018_ver6" xfId="813"/>
    <cellStyle name="_Column4_Deckelung_Budget_Berechnung_CR_Basis Juni 2014_Kapitalplanung_2015-2018_ver7" xfId="814"/>
    <cellStyle name="_Column4_Deckelung_Budget_Berechnung_CR_Basis Juni 2014_RDP_2015-2018_ver1" xfId="815"/>
    <cellStyle name="_Column4_Deckelung_Budget_Berechnung_CR_Effekte" xfId="816"/>
    <cellStyle name="_Column4_Deckelung_Budget_Berechnung_CR_Effekte_Kapitalplanung_2015-2018_ver7" xfId="817"/>
    <cellStyle name="_Column4_Deckelung_Budget_Berechnung_CR_Effekte_RDP_2015-2018_ver1" xfId="818"/>
    <cellStyle name="_Column4_Deckelung_Budget_Berechnung_CR_MYP_2015_2018_1GVS_V2" xfId="819"/>
    <cellStyle name="_Column4_Deckelung_Budget_Berechnung_CR_MYP_2015_2018_1GVS_V2_Kapitalplanung_2015-2018_ver7" xfId="820"/>
    <cellStyle name="_Column4_Deckelung_Budget_Berechnung_CR_MYP_2015_2018_1GVS_V2_RDP_2015-2018_ver1" xfId="821"/>
    <cellStyle name="_Column4_Deckelung_Budget_Berechnung_CR_Übersicht_T_vs_MYP" xfId="822"/>
    <cellStyle name="_Column4_Dresdner Bank" xfId="823"/>
    <cellStyle name="_Column4_Dresdner Bank_Basis Juni 2014" xfId="824"/>
    <cellStyle name="_Column4_Dresdner Bank_Basis Juni 2014_Kapitalplanung" xfId="825"/>
    <cellStyle name="_Column4_Dresdner Bank_Basis Juni 2014_Kapitalplanung_2015-2018_ver4" xfId="826"/>
    <cellStyle name="_Column4_Dresdner Bank_Basis Juni 2014_Kapitalplanung_2015-2018_ver4_Bernd" xfId="827"/>
    <cellStyle name="_Column4_Dresdner Bank_Basis Juni 2014_Kapitalplanung_2015-2018_ver5" xfId="828"/>
    <cellStyle name="_Column4_Dresdner Bank_Basis Juni 2014_Kapitalplanung_2015-2018_ver6" xfId="829"/>
    <cellStyle name="_Column4_Dresdner Bank_Basis Juni 2014_Kapitalplanung_2015-2018_ver7" xfId="830"/>
    <cellStyle name="_Column4_Dresdner Bank_Basis Juni 2014_RDP_2015-2018_ver1" xfId="831"/>
    <cellStyle name="_Column4_Dresdner Bank_Effekte" xfId="832"/>
    <cellStyle name="_Column4_Dresdner Bank_Effekte_Kapitalplanung_2015-2018_ver7" xfId="833"/>
    <cellStyle name="_Column4_Dresdner Bank_Effekte_RDP_2015-2018_ver1" xfId="834"/>
    <cellStyle name="_Column4_Dresdner Bank_MYP_2015_2018_1GVS_V2" xfId="835"/>
    <cellStyle name="_Column4_Dresdner Bank_MYP_2015_2018_1GVS_V2_Kapitalplanung_2015-2018_ver7" xfId="836"/>
    <cellStyle name="_Column4_Dresdner Bank_MYP_2015_2018_1GVS_V2_RDP_2015-2018_ver1" xfId="837"/>
    <cellStyle name="_Column4_Dresdner Bank_Übersicht_T_vs_MYP" xfId="838"/>
    <cellStyle name="_Column4_Effekte" xfId="839"/>
    <cellStyle name="_Column4_Effekte_Kapitalplanung_2015-2018_ver7" xfId="840"/>
    <cellStyle name="_Column4_Effekte_RDP_2015-2018_ver1" xfId="841"/>
    <cellStyle name="_Column4_Mappe1" xfId="842"/>
    <cellStyle name="_Column4_Mappe1_Basis Juni 2014" xfId="843"/>
    <cellStyle name="_Column4_Mappe1_Basis Juni 2014_Kapitalplanung" xfId="844"/>
    <cellStyle name="_Column4_Mappe1_Basis Juni 2014_Kapitalplanung_2015-2018_ver4" xfId="845"/>
    <cellStyle name="_Column4_Mappe1_Basis Juni 2014_Kapitalplanung_2015-2018_ver4_Bernd" xfId="846"/>
    <cellStyle name="_Column4_Mappe1_Basis Juni 2014_Kapitalplanung_2015-2018_ver5" xfId="847"/>
    <cellStyle name="_Column4_Mappe1_Basis Juni 2014_Kapitalplanung_2015-2018_ver6" xfId="848"/>
    <cellStyle name="_Column4_Mappe1_Basis Juni 2014_Kapitalplanung_2015-2018_ver7" xfId="849"/>
    <cellStyle name="_Column4_Mappe1_Basis Juni 2014_RDP_2015-2018_ver1" xfId="850"/>
    <cellStyle name="_Column4_Mappe1_Effekte" xfId="851"/>
    <cellStyle name="_Column4_Mappe1_Effekte_Kapitalplanung_2015-2018_ver7" xfId="852"/>
    <cellStyle name="_Column4_Mappe1_Effekte_RDP_2015-2018_ver1" xfId="853"/>
    <cellStyle name="_Column4_Mappe1_MYP_2015_2018_1GVS_V2" xfId="854"/>
    <cellStyle name="_Column4_Mappe1_MYP_2015_2018_1GVS_V2_Kapitalplanung_2015-2018_ver7" xfId="855"/>
    <cellStyle name="_Column4_Mappe1_MYP_2015_2018_1GVS_V2_RDP_2015-2018_ver1" xfId="856"/>
    <cellStyle name="_Column4_Mappe1_Übersicht_T_vs_MYP" xfId="857"/>
    <cellStyle name="_Column4_MYP_2015_2018_1GVS_V2" xfId="858"/>
    <cellStyle name="_Column4_MYP_2015_2018_1GVS_V2_Kapitalplanung_2015-2018_ver7" xfId="859"/>
    <cellStyle name="_Column4_MYP_2015_2018_1GVS_V2_RDP_2015-2018_ver1" xfId="860"/>
    <cellStyle name="_Column4_PC-CR-YTD 2009-2010" xfId="861"/>
    <cellStyle name="_Column4_PC-CR-YTD 2009-2010_Basis Juni 2014" xfId="862"/>
    <cellStyle name="_Column4_PC-CR-YTD 2009-2010_Basis Juni 2014_Kapitalplanung" xfId="863"/>
    <cellStyle name="_Column4_PC-CR-YTD 2009-2010_Basis Juni 2014_Kapitalplanung_2015-2018_ver4" xfId="864"/>
    <cellStyle name="_Column4_PC-CR-YTD 2009-2010_Basis Juni 2014_Kapitalplanung_2015-2018_ver4_Bernd" xfId="865"/>
    <cellStyle name="_Column4_PC-CR-YTD 2009-2010_Basis Juni 2014_Kapitalplanung_2015-2018_ver5" xfId="866"/>
    <cellStyle name="_Column4_PC-CR-YTD 2009-2010_Basis Juni 2014_Kapitalplanung_2015-2018_ver6" xfId="867"/>
    <cellStyle name="_Column4_PC-CR-YTD 2009-2010_Basis Juni 2014_Kapitalplanung_2015-2018_ver7" xfId="868"/>
    <cellStyle name="_Column4_PC-CR-YTD 2009-2010_Basis Juni 2014_RDP_2015-2018_ver1" xfId="869"/>
    <cellStyle name="_Column4_PC-CR-YTD 2009-2010_Effekte" xfId="870"/>
    <cellStyle name="_Column4_PC-CR-YTD 2009-2010_Effekte_Kapitalplanung_2015-2018_ver7" xfId="871"/>
    <cellStyle name="_Column4_PC-CR-YTD 2009-2010_Effekte_RDP_2015-2018_ver1" xfId="872"/>
    <cellStyle name="_Column4_PC-CR-YTD 2009-2010_MYP_2015_2018_1GVS_V2" xfId="873"/>
    <cellStyle name="_Column4_PC-CR-YTD 2009-2010_MYP_2015_2018_1GVS_V2_Kapitalplanung_2015-2018_ver7" xfId="874"/>
    <cellStyle name="_Column4_PC-CR-YTD 2009-2010_MYP_2015_2018_1GVS_V2_RDP_2015-2018_ver1" xfId="875"/>
    <cellStyle name="_Column4_PC-CR-YTD 2009-2010_Übersicht_T_vs_MYP" xfId="876"/>
    <cellStyle name="_Column4_SPOT-Abfrage" xfId="877"/>
    <cellStyle name="_Column4_Übersicht_T_vs_MYP" xfId="878"/>
    <cellStyle name="_Column4_Versand nach Abstimmung Forecast PK 06 2009" xfId="879"/>
    <cellStyle name="_Column4_Volumina Planungsdialog_2012-15_CISAL_2011_06_07" xfId="880"/>
    <cellStyle name="_Column4_Volumina Planungsdialog_2012-15_CISAL_2011_06_07_Basis Juni 2014" xfId="881"/>
    <cellStyle name="_Column4_Volumina Planungsdialog_2012-15_CISAL_2011_06_07_Basis Juni 2014_Kapitalplanung" xfId="882"/>
    <cellStyle name="_Column4_Volumina Planungsdialog_2012-15_CISAL_2011_06_07_Basis Juni 2014_Kapitalplanung_2015-2018_ver4" xfId="883"/>
    <cellStyle name="_Column4_Volumina Planungsdialog_2012-15_CISAL_2011_06_07_Basis Juni 2014_Kapitalplanung_2015-2018_ver4_Bernd" xfId="884"/>
    <cellStyle name="_Column4_Volumina Planungsdialog_2012-15_CISAL_2011_06_07_Basis Juni 2014_Kapitalplanung_2015-2018_ver5" xfId="885"/>
    <cellStyle name="_Column4_Volumina Planungsdialog_2012-15_CISAL_2011_06_07_Basis Juni 2014_Kapitalplanung_2015-2018_ver6" xfId="886"/>
    <cellStyle name="_Column4_Volumina Planungsdialog_2012-15_CISAL_2011_06_07_Basis Juni 2014_Kapitalplanung_2015-2018_ver7" xfId="887"/>
    <cellStyle name="_Column4_Volumina Planungsdialog_2012-15_CISAL_2011_06_07_Basis Juni 2014_RDP_2015-2018_ver1" xfId="888"/>
    <cellStyle name="_Column4_Volumina Planungsdialog_2012-15_CISAL_2011_06_07_Effekte" xfId="889"/>
    <cellStyle name="_Column4_Volumina Planungsdialog_2012-15_CISAL_2011_06_07_Effekte_Kapitalplanung_2015-2018_ver7" xfId="890"/>
    <cellStyle name="_Column4_Volumina Planungsdialog_2012-15_CISAL_2011_06_07_Effekte_RDP_2015-2018_ver1" xfId="891"/>
    <cellStyle name="_Column4_Volumina Planungsdialog_2012-15_CISAL_2011_06_07_MYP_2015_2018_1GVS_V2" xfId="892"/>
    <cellStyle name="_Column4_Volumina Planungsdialog_2012-15_CISAL_2011_06_07_MYP_2015_2018_1GVS_V2_Kapitalplanung_2015-2018_ver7" xfId="893"/>
    <cellStyle name="_Column4_Volumina Planungsdialog_2012-15_CISAL_2011_06_07_MYP_2015_2018_1GVS_V2_RDP_2015-2018_ver1" xfId="894"/>
    <cellStyle name="_Column4_Volumina Planungsdialog_2012-15_CISAL_2011_06_07_Übersicht_T_vs_MYP" xfId="895"/>
    <cellStyle name="_Column4_Zf.-Details_SPOT" xfId="896"/>
    <cellStyle name="_Column4_Zf.-Details_SPOT_Basis Juni 2014" xfId="897"/>
    <cellStyle name="_Column4_Zf.-Details_SPOT_Basis Juni 2014_Kapitalplanung" xfId="898"/>
    <cellStyle name="_Column4_Zf.-Details_SPOT_Basis Juni 2014_Kapitalplanung_2015-2018_ver4" xfId="899"/>
    <cellStyle name="_Column4_Zf.-Details_SPOT_Basis Juni 2014_Kapitalplanung_2015-2018_ver4_Bernd" xfId="900"/>
    <cellStyle name="_Column4_Zf.-Details_SPOT_Basis Juni 2014_Kapitalplanung_2015-2018_ver5" xfId="901"/>
    <cellStyle name="_Column4_Zf.-Details_SPOT_Basis Juni 2014_Kapitalplanung_2015-2018_ver6" xfId="902"/>
    <cellStyle name="_Column4_Zf.-Details_SPOT_Basis Juni 2014_Kapitalplanung_2015-2018_ver7" xfId="903"/>
    <cellStyle name="_Column4_Zf.-Details_SPOT_Basis Juni 2014_RDP_2015-2018_ver1" xfId="904"/>
    <cellStyle name="_Column4_Zf.-Details_SPOT_Effekte" xfId="905"/>
    <cellStyle name="_Column4_Zf.-Details_SPOT_Effekte_Kapitalplanung_2015-2018_ver7" xfId="906"/>
    <cellStyle name="_Column4_Zf.-Details_SPOT_Effekte_RDP_2015-2018_ver1" xfId="907"/>
    <cellStyle name="_Column4_Zf.-Details_SPOT_MYP_2015_2018_1GVS_V2" xfId="908"/>
    <cellStyle name="_Column4_Zf.-Details_SPOT_MYP_2015_2018_1GVS_V2_Kapitalplanung_2015-2018_ver7" xfId="909"/>
    <cellStyle name="_Column4_Zf.-Details_SPOT_MYP_2015_2018_1GVS_V2_RDP_2015-2018_ver1" xfId="910"/>
    <cellStyle name="_Column4_Zf.-Details_SPOT_Übersicht_T_vs_MYP" xfId="911"/>
    <cellStyle name="_Column4_ZRK" xfId="912"/>
    <cellStyle name="_Column4_ZRK_Basis Juni 2014" xfId="913"/>
    <cellStyle name="_Column4_ZRK_Basis Juni 2014_Kapitalplanung" xfId="914"/>
    <cellStyle name="_Column4_ZRK_Basis Juni 2014_Kapitalplanung_2015-2018_ver4" xfId="915"/>
    <cellStyle name="_Column4_ZRK_Basis Juni 2014_Kapitalplanung_2015-2018_ver4_Bernd" xfId="916"/>
    <cellStyle name="_Column4_ZRK_Basis Juni 2014_Kapitalplanung_2015-2018_ver5" xfId="917"/>
    <cellStyle name="_Column4_ZRK_Basis Juni 2014_Kapitalplanung_2015-2018_ver6" xfId="918"/>
    <cellStyle name="_Column4_ZRK_Basis Juni 2014_Kapitalplanung_2015-2018_ver7" xfId="919"/>
    <cellStyle name="_Column4_ZRK_Basis Juni 2014_RDP_2015-2018_ver1" xfId="920"/>
    <cellStyle name="_Column4_ZRK_Effekte" xfId="921"/>
    <cellStyle name="_Column4_ZRK_Effekte_Kapitalplanung_2015-2018_ver7" xfId="922"/>
    <cellStyle name="_Column4_ZRK_Effekte_RDP_2015-2018_ver1" xfId="923"/>
    <cellStyle name="_Column4_ZRK_MYP_2015_2018_1GVS_V2" xfId="924"/>
    <cellStyle name="_Column4_ZRK_MYP_2015_2018_1GVS_V2_Kapitalplanung_2015-2018_ver7" xfId="925"/>
    <cellStyle name="_Column4_ZRK_MYP_2015_2018_1GVS_V2_RDP_2015-2018_ver1" xfId="926"/>
    <cellStyle name="_Column4_ZRK_Übersicht_T_vs_MYP" xfId="927"/>
    <cellStyle name="_Column5" xfId="928"/>
    <cellStyle name="_Column5_2010_10_31_FC Provisionen_V40" xfId="929"/>
    <cellStyle name="_Column5_2010_10_31_FC Provisionen_V40_Effekte" xfId="930"/>
    <cellStyle name="_Column5_2010_10_31_FC Provisionen_V40_Kapitalplanung" xfId="931"/>
    <cellStyle name="_Column5_2010_10_31_FC Provisionen_V40_Kapitalplanung_2015-2018_ver4" xfId="932"/>
    <cellStyle name="_Column5_2010_10_31_FC Provisionen_V40_Kapitalplanung_2015-2018_ver4_Bernd" xfId="933"/>
    <cellStyle name="_Column5_2010_10_31_FC Provisionen_V40_Kapitalplanung_2015-2018_ver5" xfId="934"/>
    <cellStyle name="_Column5_2010_10_31_FC Provisionen_V40_Kapitalplanung_2015-2018_ver6" xfId="935"/>
    <cellStyle name="_Column5_2010_10_31_FC Provisionen_V40_Kapitalplanung_2015-2018_ver7" xfId="936"/>
    <cellStyle name="_Column5_2010_10_31_FC Provisionen_V40_MYP_2015_2018_1GVS_V2" xfId="937"/>
    <cellStyle name="_Column5_2010_10_31_FC Provisionen_V40_RDP_2015-2018_ver1" xfId="938"/>
    <cellStyle name="_Column5_2010_10_31_FC Provisionen_V40_SPOT_Basissheet" xfId="939"/>
    <cellStyle name="_Column5_2010-04_FC Provisionen_V9" xfId="940"/>
    <cellStyle name="_Column5_2010-04_FC Provisionen_V9_Effekte" xfId="941"/>
    <cellStyle name="_Column5_2010-04_FC Provisionen_V9_Kapitalplanung" xfId="942"/>
    <cellStyle name="_Column5_2010-04_FC Provisionen_V9_Kapitalplanung_2015-2018_ver4" xfId="943"/>
    <cellStyle name="_Column5_2010-04_FC Provisionen_V9_Kapitalplanung_2015-2018_ver4_Bernd" xfId="944"/>
    <cellStyle name="_Column5_2010-04_FC Provisionen_V9_Kapitalplanung_2015-2018_ver5" xfId="945"/>
    <cellStyle name="_Column5_2010-04_FC Provisionen_V9_Kapitalplanung_2015-2018_ver6" xfId="946"/>
    <cellStyle name="_Column5_2010-04_FC Provisionen_V9_Kapitalplanung_2015-2018_ver7" xfId="947"/>
    <cellStyle name="_Column5_2010-04_FC Provisionen_V9_MYP_2015_2018_1GVS_V2" xfId="948"/>
    <cellStyle name="_Column5_2010-04_FC Provisionen_V9_RDP_2015-2018_ver1" xfId="949"/>
    <cellStyle name="_Column5_2010-04_FC Provisionen_V9_SPOT_Basissheet" xfId="950"/>
    <cellStyle name="_Column5_2010-04-26 Spot-Master_Credit_fürDetailabfragev2" xfId="951"/>
    <cellStyle name="_Column5_2010-04-26 Spot-Master_Credit_fürDetailabfragev2_Effekte" xfId="952"/>
    <cellStyle name="_Column5_2010-04-26 Spot-Master_Credit_fürDetailabfragev2_Kapitalplanung" xfId="953"/>
    <cellStyle name="_Column5_2010-04-26 Spot-Master_Credit_fürDetailabfragev2_Kapitalplanung_2015-2018_ver4" xfId="954"/>
    <cellStyle name="_Column5_2010-04-26 Spot-Master_Credit_fürDetailabfragev2_Kapitalplanung_2015-2018_ver4_Bernd" xfId="955"/>
    <cellStyle name="_Column5_2010-04-26 Spot-Master_Credit_fürDetailabfragev2_Kapitalplanung_2015-2018_ver5" xfId="956"/>
    <cellStyle name="_Column5_2010-04-26 Spot-Master_Credit_fürDetailabfragev2_Kapitalplanung_2015-2018_ver6" xfId="957"/>
    <cellStyle name="_Column5_2010-04-26 Spot-Master_Credit_fürDetailabfragev2_Kapitalplanung_2015-2018_ver7" xfId="958"/>
    <cellStyle name="_Column5_2010-04-26 Spot-Master_Credit_fürDetailabfragev2_MYP_2015_2018_1GVS_V2" xfId="959"/>
    <cellStyle name="_Column5_2010-04-26 Spot-Master_Credit_fürDetailabfragev2_RDP_2015-2018_ver1" xfId="960"/>
    <cellStyle name="_Column5_2010-04-26 Spot-Master_Credit_fürDetailabfragev2_SPOT_Basissheet" xfId="961"/>
    <cellStyle name="_Column5_2010-06_FC Provisionen_V14" xfId="962"/>
    <cellStyle name="_Column5_2010-06_FC Provisionen_V14_Effekte" xfId="963"/>
    <cellStyle name="_Column5_2010-06_FC Provisionen_V14_Kapitalplanung" xfId="964"/>
    <cellStyle name="_Column5_2010-06_FC Provisionen_V14_Kapitalplanung_2015-2018_ver4" xfId="965"/>
    <cellStyle name="_Column5_2010-06_FC Provisionen_V14_Kapitalplanung_2015-2018_ver4_Bernd" xfId="966"/>
    <cellStyle name="_Column5_2010-06_FC Provisionen_V14_Kapitalplanung_2015-2018_ver5" xfId="967"/>
    <cellStyle name="_Column5_2010-06_FC Provisionen_V14_Kapitalplanung_2015-2018_ver6" xfId="968"/>
    <cellStyle name="_Column5_2010-06_FC Provisionen_V14_Kapitalplanung_2015-2018_ver7" xfId="969"/>
    <cellStyle name="_Column5_2010-06_FC Provisionen_V14_MYP_2015_2018_1GVS_V2" xfId="970"/>
    <cellStyle name="_Column5_2010-06_FC Provisionen_V14_RDP_2015-2018_ver1" xfId="971"/>
    <cellStyle name="_Column5_2010-06_FC Provisionen_V14_SPOT_Basissheet" xfId="972"/>
    <cellStyle name="_Column5_20100622_Liqui_Verrechnung_v07_Planung_Versand" xfId="973"/>
    <cellStyle name="_Column5_20100622_Liqui_Verrechnung_v07_Planung_Versand_Effekte" xfId="974"/>
    <cellStyle name="_Column5_20100622_Liqui_Verrechnung_v07_Planung_Versand_Kapitalplanung" xfId="975"/>
    <cellStyle name="_Column5_20100622_Liqui_Verrechnung_v07_Planung_Versand_Kapitalplanung_2015-2018_ver4" xfId="976"/>
    <cellStyle name="_Column5_20100622_Liqui_Verrechnung_v07_Planung_Versand_Kapitalplanung_2015-2018_ver4_Bernd" xfId="977"/>
    <cellStyle name="_Column5_20100622_Liqui_Verrechnung_v07_Planung_Versand_Kapitalplanung_2015-2018_ver5" xfId="978"/>
    <cellStyle name="_Column5_20100622_Liqui_Verrechnung_v07_Planung_Versand_Kapitalplanung_2015-2018_ver6" xfId="979"/>
    <cellStyle name="_Column5_20100622_Liqui_Verrechnung_v07_Planung_Versand_Kapitalplanung_2015-2018_ver7" xfId="980"/>
    <cellStyle name="_Column5_20100622_Liqui_Verrechnung_v07_Planung_Versand_MYP_2015_2018_1GVS_V2" xfId="981"/>
    <cellStyle name="_Column5_20100622_Liqui_Verrechnung_v07_Planung_Versand_RDP_2015-2018_ver1" xfId="982"/>
    <cellStyle name="_Column5_20100622_Liqui_Verrechnung_v07_Planung_Versand_SPOT_Basissheet" xfId="983"/>
    <cellStyle name="_Column5_2011_12_31_Herleitung_Planwerte2011_2011_01_25" xfId="984"/>
    <cellStyle name="_Column5_2011_12_31_Herleitung_Planwerte2011_2011_01_25_Effekte" xfId="985"/>
    <cellStyle name="_Column5_2011_12_31_Herleitung_Planwerte2011_2011_01_25_Kapitalplanung" xfId="986"/>
    <cellStyle name="_Column5_2011_12_31_Herleitung_Planwerte2011_2011_01_25_Kapitalplanung_2015-2018_ver4" xfId="987"/>
    <cellStyle name="_Column5_2011_12_31_Herleitung_Planwerte2011_2011_01_25_Kapitalplanung_2015-2018_ver4_Bernd" xfId="988"/>
    <cellStyle name="_Column5_2011_12_31_Herleitung_Planwerte2011_2011_01_25_Kapitalplanung_2015-2018_ver5" xfId="989"/>
    <cellStyle name="_Column5_2011_12_31_Herleitung_Planwerte2011_2011_01_25_Kapitalplanung_2015-2018_ver6" xfId="990"/>
    <cellStyle name="_Column5_2011_12_31_Herleitung_Planwerte2011_2011_01_25_Kapitalplanung_2015-2018_ver7" xfId="991"/>
    <cellStyle name="_Column5_2011_12_31_Herleitung_Planwerte2011_2011_01_25_MYP_2015_2018_1GVS_V2" xfId="992"/>
    <cellStyle name="_Column5_2011_12_31_Herleitung_Planwerte2011_2011_01_25_RDP_2015-2018_ver1" xfId="993"/>
    <cellStyle name="_Column5_2011_12_31_Herleitung_Planwerte2011_2011_01_25_SPOT_Basissheet" xfId="994"/>
    <cellStyle name="_Column5_2011_12_31_pü_Herleitung_Planwerte2011_2011_02_04_v01_für-FC-verwendet" xfId="995"/>
    <cellStyle name="_Column5_2011_12_31_pü_Herleitung_Planwerte2011_2011_02_04_v01_für-FC-verwendet_Effekte" xfId="996"/>
    <cellStyle name="_Column5_2011_12_31_pü_Herleitung_Planwerte2011_2011_02_04_v01_für-FC-verwendet_Kapitalplanung" xfId="997"/>
    <cellStyle name="_Column5_2011_12_31_pü_Herleitung_Planwerte2011_2011_02_04_v01_für-FC-verwendet_Kapitalplanung_2015-2018_ver4" xfId="998"/>
    <cellStyle name="_Column5_2011_12_31_pü_Herleitung_Planwerte2011_2011_02_04_v01_für-FC-verwendet_Kapitalplanung_2015-2018_ver4_Bernd" xfId="999"/>
    <cellStyle name="_Column5_2011_12_31_pü_Herleitung_Planwerte2011_2011_02_04_v01_für-FC-verwendet_Kapitalplanung_2015-2018_ver5" xfId="1000"/>
    <cellStyle name="_Column5_2011_12_31_pü_Herleitung_Planwerte2011_2011_02_04_v01_für-FC-verwendet_Kapitalplanung_2015-2018_ver6" xfId="1001"/>
    <cellStyle name="_Column5_2011_12_31_pü_Herleitung_Planwerte2011_2011_02_04_v01_für-FC-verwendet_Kapitalplanung_2015-2018_ver7" xfId="1002"/>
    <cellStyle name="_Column5_2011_12_31_pü_Herleitung_Planwerte2011_2011_02_04_v01_für-FC-verwendet_MYP_2015_2018_1GVS_V2" xfId="1003"/>
    <cellStyle name="_Column5_2011_12_31_pü_Herleitung_Planwerte2011_2011_02_04_v01_für-FC-verwendet_RDP_2015-2018_ver1" xfId="1004"/>
    <cellStyle name="_Column5_2011_12_31_pü_Herleitung_Planwerte2011_2011_02_04_v01_für-FC-verwendet_SPOT_Basissheet" xfId="1005"/>
    <cellStyle name="_Column5_2011_12_31_ZÜ-Herleitung_Planwerte2011_2011_02_04_v01_für-FC-verwendet" xfId="1006"/>
    <cellStyle name="_Column5_2011_12_31_ZÜ-Herleitung_Planwerte2011_2011_02_04_v01_für-FC-verwendet_Effekte" xfId="1007"/>
    <cellStyle name="_Column5_2011_12_31_ZÜ-Herleitung_Planwerte2011_2011_02_04_v01_für-FC-verwendet_Kapitalplanung" xfId="1008"/>
    <cellStyle name="_Column5_2011_12_31_ZÜ-Herleitung_Planwerte2011_2011_02_04_v01_für-FC-verwendet_Kapitalplanung_2015-2018_ver4" xfId="1009"/>
    <cellStyle name="_Column5_2011_12_31_ZÜ-Herleitung_Planwerte2011_2011_02_04_v01_für-FC-verwendet_Kapitalplanung_2015-2018_ver4_Bernd" xfId="1010"/>
    <cellStyle name="_Column5_2011_12_31_ZÜ-Herleitung_Planwerte2011_2011_02_04_v01_für-FC-verwendet_Kapitalplanung_2015-2018_ver5" xfId="1011"/>
    <cellStyle name="_Column5_2011_12_31_ZÜ-Herleitung_Planwerte2011_2011_02_04_v01_für-FC-verwendet_Kapitalplanung_2015-2018_ver6" xfId="1012"/>
    <cellStyle name="_Column5_2011_12_31_ZÜ-Herleitung_Planwerte2011_2011_02_04_v01_für-FC-verwendet_Kapitalplanung_2015-2018_ver7" xfId="1013"/>
    <cellStyle name="_Column5_2011_12_31_ZÜ-Herleitung_Planwerte2011_2011_02_04_v01_für-FC-verwendet_MYP_2015_2018_1GVS_V2" xfId="1014"/>
    <cellStyle name="_Column5_2011_12_31_ZÜ-Herleitung_Planwerte2011_2011_02_04_v01_für-FC-verwendet_RDP_2015-2018_ver1" xfId="1015"/>
    <cellStyle name="_Column5_2011_12_31_ZÜ-Herleitung_Planwerte2011_2011_02_04_v01_für-FC-verwendet_SPOT_Basissheet" xfId="1016"/>
    <cellStyle name="_Column5_20110914_Op Ergebnis" xfId="1017"/>
    <cellStyle name="_Column5_20110914_Op Ergebnis_Effekte" xfId="1018"/>
    <cellStyle name="_Column5_20110914_Op Ergebnis_Kapitalplanung" xfId="1019"/>
    <cellStyle name="_Column5_20110914_Op Ergebnis_Kapitalplanung_2015-2018_ver4" xfId="1020"/>
    <cellStyle name="_Column5_20110914_Op Ergebnis_Kapitalplanung_2015-2018_ver4_Bernd" xfId="1021"/>
    <cellStyle name="_Column5_20110914_Op Ergebnis_Kapitalplanung_2015-2018_ver5" xfId="1022"/>
    <cellStyle name="_Column5_20110914_Op Ergebnis_Kapitalplanung_2015-2018_ver6" xfId="1023"/>
    <cellStyle name="_Column5_20110914_Op Ergebnis_Kapitalplanung_2015-2018_ver7" xfId="1024"/>
    <cellStyle name="_Column5_20110914_Op Ergebnis_MYP_2015_2018_1GVS_V2" xfId="1025"/>
    <cellStyle name="_Column5_20110914_Op Ergebnis_RDP_2015-2018_ver1" xfId="1026"/>
    <cellStyle name="_Column5_20110914_Op Ergebnis_SPOT_Basissheet" xfId="1027"/>
    <cellStyle name="_Column5_Deckelung_Budget_Berechnung_CR" xfId="1028"/>
    <cellStyle name="_Column5_Deckelung_Budget_Berechnung_CR_Effekte" xfId="1029"/>
    <cellStyle name="_Column5_Deckelung_Budget_Berechnung_CR_Kapitalplanung" xfId="1030"/>
    <cellStyle name="_Column5_Deckelung_Budget_Berechnung_CR_Kapitalplanung_2015-2018_ver4" xfId="1031"/>
    <cellStyle name="_Column5_Deckelung_Budget_Berechnung_CR_Kapitalplanung_2015-2018_ver4_Bernd" xfId="1032"/>
    <cellStyle name="_Column5_Deckelung_Budget_Berechnung_CR_Kapitalplanung_2015-2018_ver5" xfId="1033"/>
    <cellStyle name="_Column5_Deckelung_Budget_Berechnung_CR_Kapitalplanung_2015-2018_ver6" xfId="1034"/>
    <cellStyle name="_Column5_Deckelung_Budget_Berechnung_CR_Kapitalplanung_2015-2018_ver7" xfId="1035"/>
    <cellStyle name="_Column5_Deckelung_Budget_Berechnung_CR_MYP_2015_2018_1GVS_V2" xfId="1036"/>
    <cellStyle name="_Column5_Deckelung_Budget_Berechnung_CR_RDP_2015-2018_ver1" xfId="1037"/>
    <cellStyle name="_Column5_Deckelung_Budget_Berechnung_CR_SPOT_Basissheet" xfId="1038"/>
    <cellStyle name="_Column5_Dresdner Bank" xfId="1039"/>
    <cellStyle name="_Column5_Dresdner Bank_Effekte" xfId="1040"/>
    <cellStyle name="_Column5_Dresdner Bank_Kapitalplanung" xfId="1041"/>
    <cellStyle name="_Column5_Dresdner Bank_Kapitalplanung_2015-2018_ver4" xfId="1042"/>
    <cellStyle name="_Column5_Dresdner Bank_Kapitalplanung_2015-2018_ver4_Bernd" xfId="1043"/>
    <cellStyle name="_Column5_Dresdner Bank_Kapitalplanung_2015-2018_ver5" xfId="1044"/>
    <cellStyle name="_Column5_Dresdner Bank_Kapitalplanung_2015-2018_ver6" xfId="1045"/>
    <cellStyle name="_Column5_Dresdner Bank_Kapitalplanung_2015-2018_ver7" xfId="1046"/>
    <cellStyle name="_Column5_Dresdner Bank_MYP_2015_2018_1GVS_V2" xfId="1047"/>
    <cellStyle name="_Column5_Dresdner Bank_RDP_2015-2018_ver1" xfId="1048"/>
    <cellStyle name="_Column5_Dresdner Bank_SPOT_Basissheet" xfId="1049"/>
    <cellStyle name="_Column5_Effekte" xfId="1050"/>
    <cellStyle name="_Column5_Kapitalplanung" xfId="1051"/>
    <cellStyle name="_Column5_Kapitalplanung_2015-2018_ver4" xfId="1052"/>
    <cellStyle name="_Column5_Kapitalplanung_2015-2018_ver4_Bernd" xfId="1053"/>
    <cellStyle name="_Column5_Kapitalplanung_2015-2018_ver5" xfId="1054"/>
    <cellStyle name="_Column5_Kapitalplanung_2015-2018_ver6" xfId="1055"/>
    <cellStyle name="_Column5_Kapitalplanung_2015-2018_ver7" xfId="1056"/>
    <cellStyle name="_Column5_Mappe1" xfId="1057"/>
    <cellStyle name="_Column5_Mappe1_Effekte" xfId="1058"/>
    <cellStyle name="_Column5_Mappe1_Kapitalplanung" xfId="1059"/>
    <cellStyle name="_Column5_Mappe1_Kapitalplanung_2015-2018_ver4" xfId="1060"/>
    <cellStyle name="_Column5_Mappe1_Kapitalplanung_2015-2018_ver4_Bernd" xfId="1061"/>
    <cellStyle name="_Column5_Mappe1_Kapitalplanung_2015-2018_ver5" xfId="1062"/>
    <cellStyle name="_Column5_Mappe1_Kapitalplanung_2015-2018_ver6" xfId="1063"/>
    <cellStyle name="_Column5_Mappe1_Kapitalplanung_2015-2018_ver7" xfId="1064"/>
    <cellStyle name="_Column5_Mappe1_MYP_2015_2018_1GVS_V2" xfId="1065"/>
    <cellStyle name="_Column5_Mappe1_RDP_2015-2018_ver1" xfId="1066"/>
    <cellStyle name="_Column5_Mappe1_SPOT_Basissheet" xfId="1067"/>
    <cellStyle name="_Column5_MYP_2015_2018_1GVS_V2" xfId="1068"/>
    <cellStyle name="_Column5_PC-CR-YTD 2009-2010" xfId="1069"/>
    <cellStyle name="_Column5_PC-CR-YTD 2009-2010_Effekte" xfId="1070"/>
    <cellStyle name="_Column5_PC-CR-YTD 2009-2010_Kapitalplanung" xfId="1071"/>
    <cellStyle name="_Column5_PC-CR-YTD 2009-2010_Kapitalplanung_2015-2018_ver4" xfId="1072"/>
    <cellStyle name="_Column5_PC-CR-YTD 2009-2010_Kapitalplanung_2015-2018_ver4_Bernd" xfId="1073"/>
    <cellStyle name="_Column5_PC-CR-YTD 2009-2010_Kapitalplanung_2015-2018_ver5" xfId="1074"/>
    <cellStyle name="_Column5_PC-CR-YTD 2009-2010_Kapitalplanung_2015-2018_ver6" xfId="1075"/>
    <cellStyle name="_Column5_PC-CR-YTD 2009-2010_Kapitalplanung_2015-2018_ver7" xfId="1076"/>
    <cellStyle name="_Column5_PC-CR-YTD 2009-2010_MYP_2015_2018_1GVS_V2" xfId="1077"/>
    <cellStyle name="_Column5_PC-CR-YTD 2009-2010_RDP_2015-2018_ver1" xfId="1078"/>
    <cellStyle name="_Column5_PC-CR-YTD 2009-2010_SPOT_Basissheet" xfId="1079"/>
    <cellStyle name="_Column5_RDP_2015-2018_ver1" xfId="1080"/>
    <cellStyle name="_Column5_SPOT_Basissheet" xfId="1081"/>
    <cellStyle name="_Column5_SPOT-Abfrage" xfId="1082"/>
    <cellStyle name="_Column5_SPOT-Abfrage_Effekte" xfId="1083"/>
    <cellStyle name="_Column5_SPOT-Abfrage_Kapitalplanung" xfId="1084"/>
    <cellStyle name="_Column5_SPOT-Abfrage_Kapitalplanung_2015-2018_ver4" xfId="1085"/>
    <cellStyle name="_Column5_SPOT-Abfrage_Kapitalplanung_2015-2018_ver4_Bernd" xfId="1086"/>
    <cellStyle name="_Column5_SPOT-Abfrage_Kapitalplanung_2015-2018_ver5" xfId="1087"/>
    <cellStyle name="_Column5_SPOT-Abfrage_Kapitalplanung_2015-2018_ver6" xfId="1088"/>
    <cellStyle name="_Column5_SPOT-Abfrage_Kapitalplanung_2015-2018_ver7" xfId="1089"/>
    <cellStyle name="_Column5_SPOT-Abfrage_MYP_2015_2018_1GVS_V2" xfId="1090"/>
    <cellStyle name="_Column5_SPOT-Abfrage_RDP_2015-2018_ver1" xfId="1091"/>
    <cellStyle name="_Column5_SPOT-Abfrage_SPOT_Basissheet" xfId="1092"/>
    <cellStyle name="_Column5_Versand nach Abstimmung Forecast PK 06 2009" xfId="1093"/>
    <cellStyle name="_Column5_Volumina Planungsdialog_2012-15_CISAL_2011_06_07" xfId="1094"/>
    <cellStyle name="_Column5_Volumina Planungsdialog_2012-15_CISAL_2011_06_07_Effekte" xfId="1095"/>
    <cellStyle name="_Column5_Volumina Planungsdialog_2012-15_CISAL_2011_06_07_Kapitalplanung" xfId="1096"/>
    <cellStyle name="_Column5_Volumina Planungsdialog_2012-15_CISAL_2011_06_07_Kapitalplanung_2015-2018_ver4" xfId="1097"/>
    <cellStyle name="_Column5_Volumina Planungsdialog_2012-15_CISAL_2011_06_07_Kapitalplanung_2015-2018_ver4_Bernd" xfId="1098"/>
    <cellStyle name="_Column5_Volumina Planungsdialog_2012-15_CISAL_2011_06_07_Kapitalplanung_2015-2018_ver5" xfId="1099"/>
    <cellStyle name="_Column5_Volumina Planungsdialog_2012-15_CISAL_2011_06_07_Kapitalplanung_2015-2018_ver6" xfId="1100"/>
    <cellStyle name="_Column5_Volumina Planungsdialog_2012-15_CISAL_2011_06_07_Kapitalplanung_2015-2018_ver7" xfId="1101"/>
    <cellStyle name="_Column5_Volumina Planungsdialog_2012-15_CISAL_2011_06_07_MYP_2015_2018_1GVS_V2" xfId="1102"/>
    <cellStyle name="_Column5_Volumina Planungsdialog_2012-15_CISAL_2011_06_07_RDP_2015-2018_ver1" xfId="1103"/>
    <cellStyle name="_Column5_Volumina Planungsdialog_2012-15_CISAL_2011_06_07_SPOT_Basissheet" xfId="1104"/>
    <cellStyle name="_Column5_Zf.-Details_SPOT" xfId="1105"/>
    <cellStyle name="_Column5_Zf.-Details_SPOT_Effekte" xfId="1106"/>
    <cellStyle name="_Column5_Zf.-Details_SPOT_Kapitalplanung" xfId="1107"/>
    <cellStyle name="_Column5_Zf.-Details_SPOT_Kapitalplanung_2015-2018_ver4" xfId="1108"/>
    <cellStyle name="_Column5_Zf.-Details_SPOT_Kapitalplanung_2015-2018_ver4_Bernd" xfId="1109"/>
    <cellStyle name="_Column5_Zf.-Details_SPOT_Kapitalplanung_2015-2018_ver5" xfId="1110"/>
    <cellStyle name="_Column5_Zf.-Details_SPOT_Kapitalplanung_2015-2018_ver6" xfId="1111"/>
    <cellStyle name="_Column5_Zf.-Details_SPOT_Kapitalplanung_2015-2018_ver7" xfId="1112"/>
    <cellStyle name="_Column5_Zf.-Details_SPOT_MYP_2015_2018_1GVS_V2" xfId="1113"/>
    <cellStyle name="_Column5_Zf.-Details_SPOT_RDP_2015-2018_ver1" xfId="1114"/>
    <cellStyle name="_Column5_Zf.-Details_SPOT_SPOT_Basissheet" xfId="1115"/>
    <cellStyle name="_Column5_ZRK" xfId="1116"/>
    <cellStyle name="_Column5_ZRK_Effekte" xfId="1117"/>
    <cellStyle name="_Column5_ZRK_Kapitalplanung" xfId="1118"/>
    <cellStyle name="_Column5_ZRK_Kapitalplanung_2015-2018_ver4" xfId="1119"/>
    <cellStyle name="_Column5_ZRK_Kapitalplanung_2015-2018_ver4_Bernd" xfId="1120"/>
    <cellStyle name="_Column5_ZRK_Kapitalplanung_2015-2018_ver5" xfId="1121"/>
    <cellStyle name="_Column5_ZRK_Kapitalplanung_2015-2018_ver6" xfId="1122"/>
    <cellStyle name="_Column5_ZRK_Kapitalplanung_2015-2018_ver7" xfId="1123"/>
    <cellStyle name="_Column5_ZRK_MYP_2015_2018_1GVS_V2" xfId="1124"/>
    <cellStyle name="_Column5_ZRK_RDP_2015-2018_ver1" xfId="1125"/>
    <cellStyle name="_Column5_ZRK_SPOT_Basissheet" xfId="1126"/>
    <cellStyle name="_Column6" xfId="1127"/>
    <cellStyle name="_Column6_2010_10_31_FC Provisionen_V40" xfId="1128"/>
    <cellStyle name="_Column6_2010-04_FC Provisionen_V9" xfId="1129"/>
    <cellStyle name="_Column6_2010-04-26 Spot-Master_Credit_fürDetailabfragev2" xfId="1130"/>
    <cellStyle name="_Column6_2010-06_FC Provisionen_V14" xfId="1131"/>
    <cellStyle name="_Column6_20100622_Liqui_Verrechnung_v07_Planung_Versand" xfId="1132"/>
    <cellStyle name="_Column6_2011_12_31_Herleitung_Planwerte2011_2011_01_25" xfId="1133"/>
    <cellStyle name="_Column6_2011_12_31_pü_Herleitung_Planwerte2011_2011_02_04_v01_für-FC-verwendet" xfId="1134"/>
    <cellStyle name="_Column6_2011_12_31_ZÜ-Herleitung_Planwerte2011_2011_02_04_v01_für-FC-verwendet" xfId="1135"/>
    <cellStyle name="_Column6_20110914_Op Ergebnis" xfId="1136"/>
    <cellStyle name="_Column6_Deckelung_Budget_Berechnung_CR" xfId="1137"/>
    <cellStyle name="_Column6_Dresdner Bank" xfId="1138"/>
    <cellStyle name="_Column6_Mappe1" xfId="1139"/>
    <cellStyle name="_Column6_PC-CR-YTD 2009-2010" xfId="1140"/>
    <cellStyle name="_Column6_SPOT-Abfrage" xfId="1141"/>
    <cellStyle name="_Column6_Versand nach Abstimmung Forecast PK 06 2009" xfId="1142"/>
    <cellStyle name="_Column6_Volumina Planungsdialog_2012-15_CISAL_2011_06_07" xfId="1143"/>
    <cellStyle name="_Column6_Zf.-Details_SPOT" xfId="1144"/>
    <cellStyle name="_Column6_ZRK" xfId="1145"/>
    <cellStyle name="_Column7" xfId="1146"/>
    <cellStyle name="_Column7_2010_10_31_FC Provisionen_V40" xfId="1147"/>
    <cellStyle name="_Column7_2010-04_FC Provisionen_V9" xfId="1148"/>
    <cellStyle name="_Column7_2010-04-26 Spot-Master_Credit_fürDetailabfragev2" xfId="1149"/>
    <cellStyle name="_Column7_2010-06_FC Provisionen_V14" xfId="1150"/>
    <cellStyle name="_Column7_20100622_Liqui_Verrechnung_v07_Planung_Versand" xfId="1151"/>
    <cellStyle name="_Column7_2011_12_31_Herleitung_Planwerte2011_2011_01_25" xfId="1152"/>
    <cellStyle name="_Column7_2011_12_31_pü_Herleitung_Planwerte2011_2011_02_04_v01_für-FC-verwendet" xfId="1153"/>
    <cellStyle name="_Column7_2011_12_31_ZÜ-Herleitung_Planwerte2011_2011_02_04_v01_für-FC-verwendet" xfId="1154"/>
    <cellStyle name="_Column7_20110914_Op Ergebnis" xfId="1155"/>
    <cellStyle name="_Column7_Deckelung_Budget_Berechnung_CR" xfId="1156"/>
    <cellStyle name="_Column7_Dresdner Bank" xfId="1157"/>
    <cellStyle name="_Column7_Mappe1" xfId="1158"/>
    <cellStyle name="_Column7_PC-CR-YTD 2009-2010" xfId="1159"/>
    <cellStyle name="_Column7_SPOT-Abfrage" xfId="1160"/>
    <cellStyle name="_Column7_Versand nach Abstimmung Forecast PK 06 2009" xfId="1161"/>
    <cellStyle name="_Column7_Volumina Planungsdialog_2012-15_CISAL_2011_06_07" xfId="1162"/>
    <cellStyle name="_Column7_Zf.-Details_SPOT" xfId="1163"/>
    <cellStyle name="_Column7_ZRK" xfId="1164"/>
    <cellStyle name="_CommerzReal_Flash_20120808_final" xfId="25"/>
    <cellStyle name="_CR wo BIII" xfId="1165"/>
    <cellStyle name="_Data" xfId="1166"/>
    <cellStyle name="_Data_2010_10_31_FC Provisionen_V40" xfId="1167"/>
    <cellStyle name="_Data_2010_10_31_FC Provisionen_V40_Basis Juni 2014" xfId="1168"/>
    <cellStyle name="_Data_2010_10_31_FC Provisionen_V40_Kapital Target Setting" xfId="1169"/>
    <cellStyle name="_Data_2010_10_31_FC Provisionen_V40_RWA" xfId="1170"/>
    <cellStyle name="_Data_2010-04_FC Provisionen_V9" xfId="1171"/>
    <cellStyle name="_Data_2010-04_FC Provisionen_V9_Basis Juni 2014" xfId="1172"/>
    <cellStyle name="_Data_2010-04_FC Provisionen_V9_Kapital Target Setting" xfId="1173"/>
    <cellStyle name="_Data_2010-04_FC Provisionen_V9_RWA" xfId="1174"/>
    <cellStyle name="_Data_2010-04-26 Spot-Master_Credit_fürDetailabfragev2" xfId="1175"/>
    <cellStyle name="_Data_2010-04-26 Spot-Master_Credit_fürDetailabfragev2_Basis Juni 2014" xfId="1176"/>
    <cellStyle name="_Data_2010-04-26 Spot-Master_Credit_fürDetailabfragev2_Kapital Target Setting" xfId="1177"/>
    <cellStyle name="_Data_2010-04-26 Spot-Master_Credit_fürDetailabfragev2_RWA" xfId="1178"/>
    <cellStyle name="_Data_2010-06_FC Provisionen_V14" xfId="1179"/>
    <cellStyle name="_Data_2010-06_FC Provisionen_V14_Basis Juni 2014" xfId="1180"/>
    <cellStyle name="_Data_2010-06_FC Provisionen_V14_Kapital Target Setting" xfId="1181"/>
    <cellStyle name="_Data_2010-06_FC Provisionen_V14_RWA" xfId="1182"/>
    <cellStyle name="_Data_20100622_Liqui_Verrechnung_v07_Planung_Versand" xfId="1183"/>
    <cellStyle name="_Data_2011_12_31_Herleitung_Planwerte2011_2011_01_25" xfId="1184"/>
    <cellStyle name="_Data_2011_12_31_pü_Herleitung_Planwerte2011_2011_02_04_v01_für-FC-verwendet" xfId="1185"/>
    <cellStyle name="_Data_2011_12_31_pü_Herleitung_Planwerte2011_2011_02_04_v01_für-FC-verwendet_Basis Juni 2014" xfId="1186"/>
    <cellStyle name="_Data_2011_12_31_pü_Herleitung_Planwerte2011_2011_02_04_v01_für-FC-verwendet_Kapital Target Setting" xfId="1187"/>
    <cellStyle name="_Data_2011_12_31_pü_Herleitung_Planwerte2011_2011_02_04_v01_für-FC-verwendet_RWA" xfId="1188"/>
    <cellStyle name="_Data_2011_12_31_ZÜ-Herleitung_Planwerte2011_2011_02_04_v01_für-FC-verwendet" xfId="1189"/>
    <cellStyle name="_Data_2011_12_31_ZÜ-Herleitung_Planwerte2011_2011_02_04_v01_für-FC-verwendet_Basis Juni 2014" xfId="1190"/>
    <cellStyle name="_Data_2011_12_31_ZÜ-Herleitung_Planwerte2011_2011_02_04_v01_für-FC-verwendet_Kapital Target Setting" xfId="1191"/>
    <cellStyle name="_Data_2011_12_31_ZÜ-Herleitung_Planwerte2011_2011_02_04_v01_für-FC-verwendet_RWA" xfId="1192"/>
    <cellStyle name="_Data_20110914_Op Ergebnis" xfId="1193"/>
    <cellStyle name="_Data_Basis Juni 2014" xfId="1194"/>
    <cellStyle name="_Data_Deckelung_Budget_Berechnung_CR" xfId="1195"/>
    <cellStyle name="_Data_Deckelung_Budget_Berechnung_CR_Basis Juni 2014" xfId="1196"/>
    <cellStyle name="_Data_Deckelung_Budget_Berechnung_CR_Kapital Target Setting" xfId="1197"/>
    <cellStyle name="_Data_Deckelung_Budget_Berechnung_CR_RWA" xfId="1198"/>
    <cellStyle name="_Data_Dresdner Bank" xfId="1199"/>
    <cellStyle name="_Data_Dresdner Bank_Basis Juni 2014" xfId="1200"/>
    <cellStyle name="_Data_Dresdner Bank_Kapital Target Setting" xfId="1201"/>
    <cellStyle name="_Data_Dresdner Bank_RWA" xfId="1202"/>
    <cellStyle name="_Data_Kapital Target Setting" xfId="1203"/>
    <cellStyle name="_Data_Mappe1" xfId="1204"/>
    <cellStyle name="_Data_Mappe1_Basis Juni 2014" xfId="1205"/>
    <cellStyle name="_Data_Mappe1_Kapital Target Setting" xfId="1206"/>
    <cellStyle name="_Data_Mappe1_RWA" xfId="1207"/>
    <cellStyle name="_Data_PC-CR-YTD 2009-2010" xfId="1208"/>
    <cellStyle name="_Data_PC-CR-YTD 2009-2010_Basis Juni 2014" xfId="1209"/>
    <cellStyle name="_Data_PC-CR-YTD 2009-2010_Kapital Target Setting" xfId="1210"/>
    <cellStyle name="_Data_PC-CR-YTD 2009-2010_RWA" xfId="1211"/>
    <cellStyle name="_Data_PLATO 20141002" xfId="1212"/>
    <cellStyle name="_Data_RWA" xfId="1213"/>
    <cellStyle name="_Data_Segmentierung_Bankenabgabe_MYP2014_2017" xfId="1214"/>
    <cellStyle name="_Data_SPOT-Abfrage" xfId="1215"/>
    <cellStyle name="_Data_Versand nach Abstimmung Forecast PK 06 2009" xfId="1216"/>
    <cellStyle name="_Data_Versand nach Abstimmung Forecast PK 06 2009_Basis Juni 2014" xfId="1217"/>
    <cellStyle name="_Data_Versand nach Abstimmung Forecast PK 06 2009_Kapital Target Setting" xfId="1218"/>
    <cellStyle name="_Data_Versand nach Abstimmung Forecast PK 06 2009_RWA" xfId="1219"/>
    <cellStyle name="_Data_Volumina Planungsdialog_2012-15_CISAL_2011_06_07" xfId="1220"/>
    <cellStyle name="_Data_Volumina Planungsdialog_2012-15_CISAL_2011_06_07_Basis Juni 2014" xfId="1221"/>
    <cellStyle name="_Data_Volumina Planungsdialog_2012-15_CISAL_2011_06_07_Kapital Target Setting" xfId="1222"/>
    <cellStyle name="_Data_Volumina Planungsdialog_2012-15_CISAL_2011_06_07_RWA" xfId="1223"/>
    <cellStyle name="_Data_Zf.-Details_SPOT" xfId="1224"/>
    <cellStyle name="_Data_Zf.-Details_SPOT_Basis Juni 2014" xfId="1225"/>
    <cellStyle name="_Data_Zf.-Details_SPOT_Kapital Target Setting" xfId="1226"/>
    <cellStyle name="_Data_Zf.-Details_SPOT_RWA" xfId="1227"/>
    <cellStyle name="_Data_ZRK" xfId="1228"/>
    <cellStyle name="_Data_ZRK_Basis Juni 2014" xfId="1229"/>
    <cellStyle name="_Data_ZRK_Kapital Target Setting" xfId="1230"/>
    <cellStyle name="_Data_ZRK_RWA" xfId="1231"/>
    <cellStyle name="_Dez 2010_Budgetausnutzung je Modul_Br" xfId="26"/>
    <cellStyle name="_Dez 2010_Budgetausnutzung je Modul_Br_A1409_ALCO_Kapitalabzüge_segmentiert_SPOT_Struktur" xfId="1232"/>
    <cellStyle name="_Dez 2010_Budgetausnutzung je Modul_Br_A1409_Kapitalstruktur_Vorschlag" xfId="1233"/>
    <cellStyle name="_Dez 2010_Budgetausnutzung je Modul_Br_Kapitalstruktur_Vorschlag" xfId="1234"/>
    <cellStyle name="_Distco Normal Base vFinal" xfId="1235"/>
    <cellStyle name="_Dividendenszenarien Hybride" xfId="1236"/>
    <cellStyle name="_EAD_Abschätzung_Differenz_zu_SD2_20130702_v01 (2)" xfId="1237"/>
    <cellStyle name="_Effekt Pensionen und Jubiläen 2012" xfId="1238"/>
    <cellStyle name="_Effekt Pensionen und Jubiläen 2012_Effekte" xfId="1239"/>
    <cellStyle name="_Effekt Pensionen und Jubiläen 2012_Effekte_Kapitalplanung_2015-2018_ver7" xfId="1240"/>
    <cellStyle name="_Effekt Pensionen und Jubiläen 2012_Effekte_RDP_2015-2018_ver1" xfId="1241"/>
    <cellStyle name="_Effekt Pensionen und Jubiläen 2012_MYP_2015_2018_1GVS_V2" xfId="1242"/>
    <cellStyle name="_Effekt Pensionen und Jubiläen 2012_MYP_2015_2018_1GVS_V2_Kapitalplanung_2015-2018_ver7" xfId="1243"/>
    <cellStyle name="_Effekt Pensionen und Jubiläen 2012_MYP_2015_2018_1GVS_V2_RDP_2015-2018_ver1" xfId="1244"/>
    <cellStyle name="_Effekt Pensionen und Jubiläen 2012_Übersicht_T_vs_MYP" xfId="1245"/>
    <cellStyle name="_ENGLISH VERSION" xfId="1246"/>
    <cellStyle name="_ENGLISH VERSION_AiB_Afa" xfId="1247"/>
    <cellStyle name="_ENGLISH VERSION_AiB_Afa_Kapitalplanung_2015-2018_ver7" xfId="1248"/>
    <cellStyle name="_ENGLISH VERSION_AiB_Afa_RDP_2015-2018_ver1" xfId="1249"/>
    <cellStyle name="_ENGLISH VERSION_AiB_Afa_Schritt1_MSB" xfId="1250"/>
    <cellStyle name="_ENGLISH VERSION_AiB_Afa_Schritt1_MSB_Kapitalplanung_2015-2018_ver7" xfId="1251"/>
    <cellStyle name="_ENGLISH VERSION_AiB_Afa_Schritt1_MSB_RDP_2015-2018_ver1" xfId="1252"/>
    <cellStyle name="_ENGLISH VERSION_Basis Juni 2014" xfId="1253"/>
    <cellStyle name="_ENGLISH VERSION_Basis Juni 2014_Kapitalplanung" xfId="1254"/>
    <cellStyle name="_ENGLISH VERSION_Basis Juni 2014_Kapitalplanung_2015-2018_ver4" xfId="1255"/>
    <cellStyle name="_ENGLISH VERSION_Basis Juni 2014_Kapitalplanung_2015-2018_ver4_Bernd" xfId="1256"/>
    <cellStyle name="_ENGLISH VERSION_Basis Juni 2014_Kapitalplanung_2015-2018_ver5" xfId="1257"/>
    <cellStyle name="_ENGLISH VERSION_Basis Juni 2014_Kapitalplanung_2015-2018_ver6" xfId="1258"/>
    <cellStyle name="_ENGLISH VERSION_Basis Juni 2014_Kapitalplanung_2015-2018_ver7" xfId="1259"/>
    <cellStyle name="_ENGLISH VERSION_Basis Juni 2014_RDP_2015-2018_ver1" xfId="1260"/>
    <cellStyle name="_ENGLISH VERSION_Effekte" xfId="1261"/>
    <cellStyle name="_ENGLISH VERSION_Effekte_Kapitalplanung_2015-2018_ver7" xfId="1262"/>
    <cellStyle name="_ENGLISH VERSION_Effekte_RDP_2015-2018_ver1" xfId="1263"/>
    <cellStyle name="_ENGLISH VERSION_EntwicklungCT1_Quote_2013Q1_2013FY_20130206_FINAL" xfId="1264"/>
    <cellStyle name="_ENGLISH VERSION_EntwicklungCT1_Quote_2013Q1_2013FY_20130206_FINAL_Basis Juni 2014" xfId="1265"/>
    <cellStyle name="_ENGLISH VERSION_EntwicklungCT1_Quote_2013Q1_2013FY_20130206_FINAL_Basis Juni 2014_Kapitalplanung" xfId="1266"/>
    <cellStyle name="_ENGLISH VERSION_EntwicklungCT1_Quote_2013Q1_2013FY_20130206_FINAL_Basis Juni 2014_Kapitalplanung_2015-2018_ver4" xfId="1267"/>
    <cellStyle name="_ENGLISH VERSION_EntwicklungCT1_Quote_2013Q1_2013FY_20130206_FINAL_Basis Juni 2014_Kapitalplanung_2015-2018_ver4_Bernd" xfId="1268"/>
    <cellStyle name="_ENGLISH VERSION_EntwicklungCT1_Quote_2013Q1_2013FY_20130206_FINAL_Basis Juni 2014_Kapitalplanung_2015-2018_ver5" xfId="1269"/>
    <cellStyle name="_ENGLISH VERSION_EntwicklungCT1_Quote_2013Q1_2013FY_20130206_FINAL_Basis Juni 2014_Kapitalplanung_2015-2018_ver6" xfId="1270"/>
    <cellStyle name="_ENGLISH VERSION_EntwicklungCT1_Quote_2013Q1_2013FY_20130206_FINAL_Basis Juni 2014_Kapitalplanung_2015-2018_ver7" xfId="1271"/>
    <cellStyle name="_ENGLISH VERSION_EntwicklungCT1_Quote_2013Q1_2013FY_20130206_FINAL_Basis Juni 2014_RDP_2015-2018_ver1" xfId="1272"/>
    <cellStyle name="_ENGLISH VERSION_MYP_2015_2018_1GVS_V2" xfId="1273"/>
    <cellStyle name="_ENGLISH VERSION_MYP_2015_2018_1GVS_V2_Kapitalplanung_2015-2018_ver7" xfId="1274"/>
    <cellStyle name="_ENGLISH VERSION_MYP_2015_2018_1GVS_V2_RDP_2015-2018_ver1" xfId="1275"/>
    <cellStyle name="_ENGLISH VERSION_Übersicht_T_vs_MYP" xfId="1276"/>
    <cellStyle name="_FLASH_2010_NEW" xfId="27"/>
    <cellStyle name="_FLASH_2010_NEW_A1409_ALCO_Kapitalabzüge_segmentiert_SPOT_Struktur" xfId="1277"/>
    <cellStyle name="_FLASH_2010_NEW_A1409_Kapitalstruktur_Vorschlag" xfId="1278"/>
    <cellStyle name="_FLASH_2010_NEW_Kapitalstruktur_Vorschlag" xfId="1279"/>
    <cellStyle name="_Flash_Q3_2011" xfId="28"/>
    <cellStyle name="_Forecast_Q1_2013_20130205_v7_VersPD (2)" xfId="1280"/>
    <cellStyle name="_Forecast_Q1_2013_20130205_v7_VersPD (2)_Effekte" xfId="1281"/>
    <cellStyle name="_Forecast_Q1_2013_20130205_v7_VersPD (2)_Effekte_Kapitalplanung_2015-2018_ver7" xfId="1282"/>
    <cellStyle name="_Forecast_Q1_2013_20130205_v7_VersPD (2)_Effekte_RDP_2015-2018_ver1" xfId="1283"/>
    <cellStyle name="_Forecast_Q1_2013_20130205_v7_VersPD (2)_MYP_2015_2018_1GVS_V2" xfId="1284"/>
    <cellStyle name="_Forecast_Q1_2013_20130205_v7_VersPD (2)_MYP_2015_2018_1GVS_V2_Kapitalplanung_2015-2018_ver7" xfId="1285"/>
    <cellStyle name="_Forecast_Q1_2013_20130205_v7_VersPD (2)_MYP_2015_2018_1GVS_V2_RDP_2015-2018_ver1" xfId="1286"/>
    <cellStyle name="_Forecast_Q1_2013_20130205_v7_VersPD (2)_Übersicht_T_vs_MYP" xfId="1287"/>
    <cellStyle name="_FranchiseeOnBoard15feb06 (v1)" xfId="1288"/>
    <cellStyle name="_Fresco HGB" xfId="1289"/>
    <cellStyle name="_Fresco HGB_Basis Juni 2014" xfId="1290"/>
    <cellStyle name="_Fresco HGB_Basis Juni 2014_Kapitalplanung" xfId="1291"/>
    <cellStyle name="_Fresco HGB_Basis Juni 2014_Kapitalplanung_2015-2018_ver4" xfId="1292"/>
    <cellStyle name="_Fresco HGB_Basis Juni 2014_Kapitalplanung_2015-2018_ver4_Bernd" xfId="1293"/>
    <cellStyle name="_Fresco HGB_Basis Juni 2014_Kapitalplanung_2015-2018_ver5" xfId="1294"/>
    <cellStyle name="_Fresco HGB_Basis Juni 2014_Kapitalplanung_2015-2018_ver6" xfId="1295"/>
    <cellStyle name="_Fresco HGB_Basis Juni 2014_Kapitalplanung_2015-2018_ver7" xfId="1296"/>
    <cellStyle name="_Fresco HGB_Basis Juni 2014_RDP_2015-2018_ver1" xfId="1297"/>
    <cellStyle name="_Fresco HGB_Effekte" xfId="1298"/>
    <cellStyle name="_Fresco HGB_Effekte_Kapitalplanung_2015-2018_ver7" xfId="1299"/>
    <cellStyle name="_Fresco HGB_Effekte_RDP_2015-2018_ver1" xfId="1300"/>
    <cellStyle name="_Fresco HGB_MYP_2015_2018_1GVS_V2" xfId="1301"/>
    <cellStyle name="_Fresco HGB_MYP_2015_2018_1GVS_V2_Kapitalplanung_2015-2018_ver7" xfId="1302"/>
    <cellStyle name="_Fresco HGB_MYP_2015_2018_1GVS_V2_RDP_2015-2018_ver1" xfId="1303"/>
    <cellStyle name="_Fresco HGB_Übersicht_T_vs_MYP" xfId="1304"/>
    <cellStyle name="_Fresco IFRS" xfId="1305"/>
    <cellStyle name="_Fresco IFRS_Basis Juni 2014" xfId="1306"/>
    <cellStyle name="_Fresco IFRS_Basis Juni 2014_Kapitalplanung" xfId="1307"/>
    <cellStyle name="_Fresco IFRS_Basis Juni 2014_Kapitalplanung_2015-2018_ver4" xfId="1308"/>
    <cellStyle name="_Fresco IFRS_Basis Juni 2014_Kapitalplanung_2015-2018_ver4_Bernd" xfId="1309"/>
    <cellStyle name="_Fresco IFRS_Basis Juni 2014_Kapitalplanung_2015-2018_ver5" xfId="1310"/>
    <cellStyle name="_Fresco IFRS_Basis Juni 2014_Kapitalplanung_2015-2018_ver6" xfId="1311"/>
    <cellStyle name="_Fresco IFRS_Basis Juni 2014_Kapitalplanung_2015-2018_ver7" xfId="1312"/>
    <cellStyle name="_Fresco IFRS_Basis Juni 2014_RDP_2015-2018_ver1" xfId="1313"/>
    <cellStyle name="_Fresco IFRS_Effekte" xfId="1314"/>
    <cellStyle name="_Fresco IFRS_Effekte_Kapitalplanung_2015-2018_ver7" xfId="1315"/>
    <cellStyle name="_Fresco IFRS_Effekte_RDP_2015-2018_ver1" xfId="1316"/>
    <cellStyle name="_Fresco IFRS_MYP_2015_2018_1GVS_V2" xfId="1317"/>
    <cellStyle name="_Fresco IFRS_MYP_2015_2018_1GVS_V2_Kapitalplanung_2015-2018_ver7" xfId="1318"/>
    <cellStyle name="_Fresco IFRS_MYP_2015_2018_1GVS_V2_RDP_2015-2018_ver1" xfId="1319"/>
    <cellStyle name="_Fresco IFRS_Übersicht_T_vs_MYP" xfId="1320"/>
    <cellStyle name="_Gesamtuebersicht_EBA_aktuell" xfId="1321"/>
    <cellStyle name="_GuV-Übersicht" xfId="1322"/>
    <cellStyle name="_Header" xfId="1323"/>
    <cellStyle name="_Header_2010_10_31_FC Provisionen_V40" xfId="1324"/>
    <cellStyle name="_Header_2010-04_FC Provisionen_V9" xfId="1325"/>
    <cellStyle name="_Header_2010-04-26 Spot-Master_Credit_fürDetailabfragev2" xfId="1326"/>
    <cellStyle name="_Header_2010-06_FC Provisionen_V14" xfId="1327"/>
    <cellStyle name="_Header_20100622_Liqui_Verrechnung_v07_Planung_Versand" xfId="1328"/>
    <cellStyle name="_Header_2011_12_31_Herleitung_Planwerte2011_2011_01_25" xfId="1329"/>
    <cellStyle name="_Header_2011_12_31_pü_Herleitung_Planwerte2011_2011_02_04_v01_für-FC-verwendet" xfId="1330"/>
    <cellStyle name="_Header_2011_12_31_ZÜ-Herleitung_Planwerte2011_2011_02_04_v01_für-FC-verwendet" xfId="1331"/>
    <cellStyle name="_Header_20110914_Op Ergebnis" xfId="1332"/>
    <cellStyle name="_Header_Deckelung_Budget_Berechnung_CR" xfId="1333"/>
    <cellStyle name="_Header_Dresdner Bank" xfId="1334"/>
    <cellStyle name="_Header_Mappe1" xfId="1335"/>
    <cellStyle name="_Header_PC-CR-YTD 2009-2010" xfId="1336"/>
    <cellStyle name="_Header_SPOT-Abfrage" xfId="1337"/>
    <cellStyle name="_Header_Versand nach Abstimmung Forecast PK 06 2009" xfId="1338"/>
    <cellStyle name="_Header_Volumina Planungsdialog_2012-15_CISAL_2011_06_07" xfId="1339"/>
    <cellStyle name="_Header_Zf.-Details_SPOT" xfId="1340"/>
    <cellStyle name="_Header_ZRK" xfId="1341"/>
    <cellStyle name="_IAS-Aufzinsung Coba_201003_20100504" xfId="1342"/>
    <cellStyle name="_IFR_CONTENT_MASTER" xfId="1343"/>
    <cellStyle name="_IFR_SEGMENTE_MASTER" xfId="29"/>
    <cellStyle name="_IFR_SEGMENTE_MASTER_P" xfId="30"/>
    <cellStyle name="_Inhalt" xfId="1344"/>
    <cellStyle name="_Inhalt_Basis Juni 2014" xfId="1345"/>
    <cellStyle name="_Inhalt_Basis Juni 2014_Kapitalplanung" xfId="1346"/>
    <cellStyle name="_Inhalt_Basis Juni 2014_Kapitalplanung_2015-2018_ver4" xfId="1347"/>
    <cellStyle name="_Inhalt_Basis Juni 2014_Kapitalplanung_2015-2018_ver4_Bernd" xfId="1348"/>
    <cellStyle name="_Inhalt_Basis Juni 2014_Kapitalplanung_2015-2018_ver5" xfId="1349"/>
    <cellStyle name="_Inhalt_Basis Juni 2014_Kapitalplanung_2015-2018_ver6" xfId="1350"/>
    <cellStyle name="_Inhalt_Basis Juni 2014_Kapitalplanung_2015-2018_ver7" xfId="1351"/>
    <cellStyle name="_Inhalt_Basis Juni 2014_RDP_2015-2018_ver1" xfId="1352"/>
    <cellStyle name="_Inhalt_Effekte" xfId="1353"/>
    <cellStyle name="_Inhalt_Effekte_Kapitalplanung_2015-2018_ver7" xfId="1354"/>
    <cellStyle name="_Inhalt_Effekte_RDP_2015-2018_ver1" xfId="1355"/>
    <cellStyle name="_Inhalt_MYP_2015_2018_1GVS_V2" xfId="1356"/>
    <cellStyle name="_Inhalt_MYP_2015_2018_1GVS_V2_Kapitalplanung_2015-2018_ver7" xfId="1357"/>
    <cellStyle name="_Inhalt_MYP_2015_2018_1GVS_V2_RDP_2015-2018_ver1" xfId="1358"/>
    <cellStyle name="_Inhalt_Übersicht_T_vs_MYP" xfId="1359"/>
    <cellStyle name="_Input" xfId="1360"/>
    <cellStyle name="_Inputs" xfId="1361"/>
    <cellStyle name="_IR_Basis" xfId="31"/>
    <cellStyle name="_JPP1+JPP2+GA8_max-Zuschreibungspotenzial-HGB_GMF" xfId="1362"/>
    <cellStyle name="_JPP1+JPP2+GA8_max-Zuschreibungspotenzial-HGB_GMF_Basis Juni 2014" xfId="1363"/>
    <cellStyle name="_JPP1+JPP2+GA8_max-Zuschreibungspotenzial-HGB_GMF_Basis Juni 2014_Kapitalplanung" xfId="1364"/>
    <cellStyle name="_JPP1+JPP2+GA8_max-Zuschreibungspotenzial-HGB_GMF_Basis Juni 2014_Kapitalplanung_2015-2018_ver4" xfId="1365"/>
    <cellStyle name="_JPP1+JPP2+GA8_max-Zuschreibungspotenzial-HGB_GMF_Basis Juni 2014_Kapitalplanung_2015-2018_ver4_Bernd" xfId="1366"/>
    <cellStyle name="_JPP1+JPP2+GA8_max-Zuschreibungspotenzial-HGB_GMF_Basis Juni 2014_Kapitalplanung_2015-2018_ver5" xfId="1367"/>
    <cellStyle name="_JPP1+JPP2+GA8_max-Zuschreibungspotenzial-HGB_GMF_Basis Juni 2014_Kapitalplanung_2015-2018_ver6" xfId="1368"/>
    <cellStyle name="_JPP1+JPP2+GA8_max-Zuschreibungspotenzial-HGB_GMF_Basis Juni 2014_Kapitalplanung_2015-2018_ver7" xfId="1369"/>
    <cellStyle name="_JPP1+JPP2+GA8_max-Zuschreibungspotenzial-HGB_GMF_Basis Juni 2014_RDP_2015-2018_ver1" xfId="1370"/>
    <cellStyle name="_JPP1+JPP2+GA8_max-Zuschreibungspotenzial-HGB_GMF_Effekte" xfId="1371"/>
    <cellStyle name="_JPP1+JPP2+GA8_max-Zuschreibungspotenzial-HGB_GMF_Effekte_Kapitalplanung_2015-2018_ver7" xfId="1372"/>
    <cellStyle name="_JPP1+JPP2+GA8_max-Zuschreibungspotenzial-HGB_GMF_Effekte_RDP_2015-2018_ver1" xfId="1373"/>
    <cellStyle name="_JPP1+JPP2+GA8_max-Zuschreibungspotenzial-HGB_GMF_MYP_2015_2018_1GVS_V2" xfId="1374"/>
    <cellStyle name="_JPP1+JPP2+GA8_max-Zuschreibungspotenzial-HGB_GMF_MYP_2015_2018_1GVS_V2_Kapitalplanung_2015-2018_ver7" xfId="1375"/>
    <cellStyle name="_JPP1+JPP2+GA8_max-Zuschreibungspotenzial-HGB_GMF_MYP_2015_2018_1GVS_V2_RDP_2015-2018_ver1" xfId="1376"/>
    <cellStyle name="_JPP1+JPP2+GA8_max-Zuschreibungspotenzial-HGB_GMF_Übersicht_T_vs_MYP" xfId="1377"/>
    <cellStyle name="_KBER (DBL - Detail)" xfId="1378"/>
    <cellStyle name="_KBER (DBL - Detail)_Basis Juni 2014" xfId="1379"/>
    <cellStyle name="_KBER (DBL - Detail)_Basis Juni 2014_Kapitalplanung" xfId="1380"/>
    <cellStyle name="_KBER (DBL - Detail)_Basis Juni 2014_Kapitalplanung_2015-2018_ver4" xfId="1381"/>
    <cellStyle name="_KBER (DBL - Detail)_Basis Juni 2014_Kapitalplanung_2015-2018_ver4_Bernd" xfId="1382"/>
    <cellStyle name="_KBER (DBL - Detail)_Basis Juni 2014_Kapitalplanung_2015-2018_ver5" xfId="1383"/>
    <cellStyle name="_KBER (DBL - Detail)_Basis Juni 2014_Kapitalplanung_2015-2018_ver6" xfId="1384"/>
    <cellStyle name="_KBER (DBL - Detail)_Basis Juni 2014_Kapitalplanung_2015-2018_ver7" xfId="1385"/>
    <cellStyle name="_KBER (DBL - Detail)_Basis Juni 2014_RDP_2015-2018_ver1" xfId="1386"/>
    <cellStyle name="_KBER (DBL - Detail)_Effekte" xfId="1387"/>
    <cellStyle name="_KBER (DBL - Detail)_Effekte_Kapitalplanung_2015-2018_ver7" xfId="1388"/>
    <cellStyle name="_KBER (DBL - Detail)_Effekte_RDP_2015-2018_ver1" xfId="1389"/>
    <cellStyle name="_KBER (DBL - Detail)_MYP_2015_2018_1GVS_V2" xfId="1390"/>
    <cellStyle name="_KBER (DBL - Detail)_MYP_2015_2018_1GVS_V2_Kapitalplanung_2015-2018_ver7" xfId="1391"/>
    <cellStyle name="_KBER (DBL - Detail)_MYP_2015_2018_1GVS_V2_RDP_2015-2018_ver1" xfId="1392"/>
    <cellStyle name="_KBER (DBL - Detail)_Übersicht_T_vs_MYP" xfId="1393"/>
    <cellStyle name="_KBER (DBL)" xfId="1394"/>
    <cellStyle name="_KBER (DBL)_Basis Juni 2014" xfId="1395"/>
    <cellStyle name="_KBER (DBL)_Basis Juni 2014_Kapitalplanung" xfId="1396"/>
    <cellStyle name="_KBER (DBL)_Basis Juni 2014_Kapitalplanung_2015-2018_ver4" xfId="1397"/>
    <cellStyle name="_KBER (DBL)_Basis Juni 2014_Kapitalplanung_2015-2018_ver4_Bernd" xfId="1398"/>
    <cellStyle name="_KBER (DBL)_Basis Juni 2014_Kapitalplanung_2015-2018_ver5" xfId="1399"/>
    <cellStyle name="_KBER (DBL)_Basis Juni 2014_Kapitalplanung_2015-2018_ver6" xfId="1400"/>
    <cellStyle name="_KBER (DBL)_Basis Juni 2014_Kapitalplanung_2015-2018_ver7" xfId="1401"/>
    <cellStyle name="_KBER (DBL)_Basis Juni 2014_RDP_2015-2018_ver1" xfId="1402"/>
    <cellStyle name="_KBER (DBL)_Effekte" xfId="1403"/>
    <cellStyle name="_KBER (DBL)_Effekte_Kapitalplanung_2015-2018_ver7" xfId="1404"/>
    <cellStyle name="_KBER (DBL)_Effekte_RDP_2015-2018_ver1" xfId="1405"/>
    <cellStyle name="_KBER (DBL)_MYP_2015_2018_1GVS_V2" xfId="1406"/>
    <cellStyle name="_KBER (DBL)_MYP_2015_2018_1GVS_V2_Kapitalplanung_2015-2018_ver7" xfId="1407"/>
    <cellStyle name="_KBER (DBL)_MYP_2015_2018_1GVS_V2_RDP_2015-2018_ver1" xfId="1408"/>
    <cellStyle name="_KBER (DBL)_Übersicht_T_vs_MYP" xfId="1409"/>
    <cellStyle name="_Kopie von MIP_Analyse_2010_PC_f" xfId="32"/>
    <cellStyle name="_Kopie von MIP_Analyse_2010_PC_f_A1409_ALCO_Kapitalabzüge_segmentiert_SPOT_Struktur" xfId="1410"/>
    <cellStyle name="_Kopie von MIP_Analyse_2010_PC_f_A1409_Kapitalstruktur_Vorschlag" xfId="1411"/>
    <cellStyle name="_Kopie von MIP_Analyse_2010_PC_f_Kapitalstruktur_Vorschlag" xfId="1412"/>
    <cellStyle name="_Licenceing" xfId="1413"/>
    <cellStyle name="_Mapp270520111" xfId="33"/>
    <cellStyle name="_Mapp270520111_A1409_ALCO_Kapitalabzüge_segmentiert_SPOT_Struktur" xfId="1414"/>
    <cellStyle name="_Mapp270520111_A1409_Kapitalstruktur_Vorschlag" xfId="1415"/>
    <cellStyle name="_Mapp270520111_Kapitalstruktur_Vorschlag" xfId="1416"/>
    <cellStyle name="_Mappe1" xfId="34"/>
    <cellStyle name="_MASTER_MIP_2010" xfId="35"/>
    <cellStyle name="_MASTER_MIP_2010_A1409_ALCO_Kapitalabzüge_segmentiert_SPOT_Struktur" xfId="1417"/>
    <cellStyle name="_MASTER_MIP_2010_A1409_Kapitalstruktur_Vorschlag" xfId="1418"/>
    <cellStyle name="_MASTER_MIP_2010_Kapitalstruktur_Vorschlag" xfId="1419"/>
    <cellStyle name="_Mastersheet" xfId="1420"/>
    <cellStyle name="_MR" xfId="1421"/>
    <cellStyle name="_MSB" xfId="1422"/>
    <cellStyle name="_MYP_2013_Auswertungen_130730_V79_MSB_RW" xfId="1423"/>
    <cellStyle name="_MYP_2013_Auswertungen_130731_V89" xfId="1424"/>
    <cellStyle name="_MYP_2013_Auswertungen_130731_V91" xfId="1425"/>
    <cellStyle name="_MYP_2013_Auswertungen_130731_V93_MSB FC" xfId="1426"/>
    <cellStyle name="_MYP_2013_Auswertungen_130731_V94_PK FC" xfId="1427"/>
    <cellStyle name="_MYP_2013_Auswertungen_130731_V99_EAD RD CuM alte Struktur" xfId="1428"/>
    <cellStyle name="_MYP_2013_Planungsexcel_130726_V151" xfId="1429"/>
    <cellStyle name="_Navigator" xfId="1430"/>
    <cellStyle name="_NEUES_KONZEPT_Segmentinterne_Verrechnung_PLANUNG_v15_Zumeldung_BM" xfId="1431"/>
    <cellStyle name="_New Joinee Emp Master" xfId="1432"/>
    <cellStyle name="_OMIC" xfId="1433"/>
    <cellStyle name="_OMIC_20130301_CT1_v02_FullyPhasedIn_20130315" xfId="1434"/>
    <cellStyle name="_OMIC_20130301_CT1_v02_FullyPhasedIn_20130315_Basis Juni 2014" xfId="1435"/>
    <cellStyle name="_OMIC_20130301_CT1_v02_FullyPhasedIn_20130315_Basis Juni 2014_Kapitalplanung" xfId="1436"/>
    <cellStyle name="_OMIC_20130301_CT1_v02_FullyPhasedIn_20130315_Basis Juni 2014_Kapitalplanung_2015-2018_ver4" xfId="1437"/>
    <cellStyle name="_OMIC_20130301_CT1_v02_FullyPhasedIn_20130315_Basis Juni 2014_Kapitalplanung_2015-2018_ver4_Bernd" xfId="1438"/>
    <cellStyle name="_OMIC_20130301_CT1_v02_FullyPhasedIn_20130315_Basis Juni 2014_Kapitalplanung_2015-2018_ver5" xfId="1439"/>
    <cellStyle name="_OMIC_20130301_CT1_v02_FullyPhasedIn_20130315_Basis Juni 2014_Kapitalplanung_2015-2018_ver6" xfId="1440"/>
    <cellStyle name="_OMIC_20130301_CT1_v02_FullyPhasedIn_20130315_Basis Juni 2014_Kapitalplanung_2015-2018_ver7" xfId="1441"/>
    <cellStyle name="_OMIC_20130301_CT1_v02_FullyPhasedIn_20130315_Basis Juni 2014_RDP_2015-2018_ver1" xfId="1442"/>
    <cellStyle name="_OMIC_20130301_CT1_v03_B3_ab2014" xfId="1443"/>
    <cellStyle name="_OMIC_20130301_CT1_v03_B3_ab2014_Basis Juni 2014" xfId="1444"/>
    <cellStyle name="_OMIC_20130301_CT1_v03_B3_ab2014_Basis Juni 2014_Kapitalplanung" xfId="1445"/>
    <cellStyle name="_OMIC_20130301_CT1_v03_B3_ab2014_Basis Juni 2014_Kapitalplanung_2015-2018_ver4" xfId="1446"/>
    <cellStyle name="_OMIC_20130301_CT1_v03_B3_ab2014_Basis Juni 2014_Kapitalplanung_2015-2018_ver4_Bernd" xfId="1447"/>
    <cellStyle name="_OMIC_20130301_CT1_v03_B3_ab2014_Basis Juni 2014_Kapitalplanung_2015-2018_ver5" xfId="1448"/>
    <cellStyle name="_OMIC_20130301_CT1_v03_B3_ab2014_Basis Juni 2014_Kapitalplanung_2015-2018_ver6" xfId="1449"/>
    <cellStyle name="_OMIC_20130301_CT1_v03_B3_ab2014_Basis Juni 2014_Kapitalplanung_2015-2018_ver7" xfId="1450"/>
    <cellStyle name="_OMIC_20130301_CT1_v03_B3_ab2014_Basis Juni 2014_RDP_2015-2018_ver1" xfId="1451"/>
    <cellStyle name="_OMIC_AiB_Afa" xfId="1452"/>
    <cellStyle name="_OMIC_AiB_Afa_Kapitalplanung_2015-2018_ver7" xfId="1453"/>
    <cellStyle name="_OMIC_AiB_Afa_RDP_2015-2018_ver1" xfId="1454"/>
    <cellStyle name="_OMIC_AiB_Afa_Schritt1_MSB" xfId="1455"/>
    <cellStyle name="_OMIC_AiB_Afa_Schritt1_MSB_Kapitalplanung_2015-2018_ver7" xfId="1456"/>
    <cellStyle name="_OMIC_AiB_Afa_Schritt1_MSB_RDP_2015-2018_ver1" xfId="1457"/>
    <cellStyle name="_OMIC_Basis Juni 2014" xfId="1458"/>
    <cellStyle name="_OMIC_Basis Juni 2014_Kapitalplanung" xfId="1459"/>
    <cellStyle name="_OMIC_Basis Juni 2014_Kapitalplanung_2015-2018_ver4" xfId="1460"/>
    <cellStyle name="_OMIC_Basis Juni 2014_Kapitalplanung_2015-2018_ver4_Bernd" xfId="1461"/>
    <cellStyle name="_OMIC_Basis Juni 2014_Kapitalplanung_2015-2018_ver5" xfId="1462"/>
    <cellStyle name="_OMIC_Basis Juni 2014_Kapitalplanung_2015-2018_ver6" xfId="1463"/>
    <cellStyle name="_OMIC_Basis Juni 2014_Kapitalplanung_2015-2018_ver7" xfId="1464"/>
    <cellStyle name="_OMIC_Basis Juni 2014_RDP_2015-2018_ver1" xfId="1465"/>
    <cellStyle name="_OMIC_Effekte" xfId="1466"/>
    <cellStyle name="_OMIC_Effekte_Kapitalplanung_2015-2018_ver7" xfId="1467"/>
    <cellStyle name="_OMIC_Effekte_RDP_2015-2018_ver1" xfId="1468"/>
    <cellStyle name="_OMIC_MYP_2015_2018_1GVS_V2" xfId="1469"/>
    <cellStyle name="_OMIC_MYP_2015_2018_1GVS_V2_Kapitalplanung_2015-2018_ver7" xfId="1470"/>
    <cellStyle name="_OMIC_MYP_2015_2018_1GVS_V2_RDP_2015-2018_ver1" xfId="1471"/>
    <cellStyle name="_OMIC_Übersicht_T_vs_MYP" xfId="1472"/>
    <cellStyle name="_PC" xfId="1473"/>
    <cellStyle name="_PC_20130301_CT1_v02_FullyPhasedIn_20130315" xfId="1474"/>
    <cellStyle name="_PC_20130301_CT1_v02_FullyPhasedIn_20130315_Basis Juni 2014" xfId="1475"/>
    <cellStyle name="_PC_20130301_CT1_v03_B3_ab2014" xfId="1476"/>
    <cellStyle name="_PC_20130301_CT1_v03_B3_ab2014_Basis Juni 2014" xfId="1477"/>
    <cellStyle name="_PC_AiB_Afa" xfId="1478"/>
    <cellStyle name="_PC_AiB_Afa_Schritt1_MSB" xfId="1479"/>
    <cellStyle name="_PC-CR-YTD 2009-2010" xfId="1480"/>
    <cellStyle name="_PC-CR-YTD 2009-2010_Basis Juni 2014" xfId="1481"/>
    <cellStyle name="_PC-CR-YTD 2009-2010_Basis Juni 2014_Kapitalplanung" xfId="1482"/>
    <cellStyle name="_PC-CR-YTD 2009-2010_Basis Juni 2014_Kapitalplanung_2015-2018_ver4" xfId="1483"/>
    <cellStyle name="_PC-CR-YTD 2009-2010_Basis Juni 2014_Kapitalplanung_2015-2018_ver4_Bernd" xfId="1484"/>
    <cellStyle name="_PC-CR-YTD 2009-2010_Basis Juni 2014_Kapitalplanung_2015-2018_ver5" xfId="1485"/>
    <cellStyle name="_PC-CR-YTD 2009-2010_Basis Juni 2014_Kapitalplanung_2015-2018_ver6" xfId="1486"/>
    <cellStyle name="_PC-CR-YTD 2009-2010_Basis Juni 2014_Kapitalplanung_2015-2018_ver7" xfId="1487"/>
    <cellStyle name="_PC-CR-YTD 2009-2010_Basis Juni 2014_RDP_2015-2018_ver1" xfId="1488"/>
    <cellStyle name="_PC-CR-YTD 2009-2010_Effekte" xfId="1489"/>
    <cellStyle name="_PC-CR-YTD 2009-2010_Effekte_Kapitalplanung_2015-2018_ver7" xfId="1490"/>
    <cellStyle name="_PC-CR-YTD 2009-2010_Effekte_RDP_2015-2018_ver1" xfId="1491"/>
    <cellStyle name="_PC-CR-YTD 2009-2010_MYP_2015_2018_1GVS_V2" xfId="1492"/>
    <cellStyle name="_PC-CR-YTD 2009-2010_MYP_2015_2018_1GVS_V2_Kapitalplanung_2015-2018_ver7" xfId="1493"/>
    <cellStyle name="_PC-CR-YTD 2009-2010_MYP_2015_2018_1GVS_V2_RDP_2015-2018_ver1" xfId="1494"/>
    <cellStyle name="_PC-CR-YTD 2009-2010_Übersicht_T_vs_MYP" xfId="1495"/>
    <cellStyle name="_PD-Verlauf_Makro_NEU2_130726_V50_C&amp;M" xfId="1496"/>
    <cellStyle name="_PK" xfId="1497"/>
    <cellStyle name="_Planungsdatei September 2012 vom 4.9.2012" xfId="1498"/>
    <cellStyle name="_Portfolios aus Access" xfId="1499"/>
    <cellStyle name="_Portoflio for Investors as of 22.11.2006" xfId="1500"/>
    <cellStyle name="_PPA Prognose " xfId="1501"/>
    <cellStyle name="_PPA Prognose _Basis Juni 2014" xfId="1502"/>
    <cellStyle name="_PPA Prognose _Basis Juni 2014_Kapitalplanung" xfId="1503"/>
    <cellStyle name="_PPA Prognose _Basis Juni 2014_Kapitalplanung_2015-2018_ver4" xfId="1504"/>
    <cellStyle name="_PPA Prognose _Basis Juni 2014_Kapitalplanung_2015-2018_ver4_Bernd" xfId="1505"/>
    <cellStyle name="_PPA Prognose _Basis Juni 2014_Kapitalplanung_2015-2018_ver5" xfId="1506"/>
    <cellStyle name="_PPA Prognose _Basis Juni 2014_Kapitalplanung_2015-2018_ver6" xfId="1507"/>
    <cellStyle name="_PPA Prognose _Basis Juni 2014_Kapitalplanung_2015-2018_ver7" xfId="1508"/>
    <cellStyle name="_PPA Prognose _Basis Juni 2014_RDP_2015-2018_ver1" xfId="1509"/>
    <cellStyle name="_PPA Prognose _Effekte" xfId="1510"/>
    <cellStyle name="_PPA Prognose _Effekte_Kapitalplanung_2015-2018_ver7" xfId="1511"/>
    <cellStyle name="_PPA Prognose _Effekte_RDP_2015-2018_ver1" xfId="1512"/>
    <cellStyle name="_PPA Prognose _MYP_2015_2018_1GVS_V2" xfId="1513"/>
    <cellStyle name="_PPA Prognose _MYP_2015_2018_1GVS_V2_Kapitalplanung_2015-2018_ver7" xfId="1514"/>
    <cellStyle name="_PPA Prognose _MYP_2015_2018_1GVS_V2_RDP_2015-2018_ver1" xfId="1515"/>
    <cellStyle name="_PPA Prognose _RDP_2015-2018_ver1" xfId="1516"/>
    <cellStyle name="_PPA Prognose _Tabelle1" xfId="1517"/>
    <cellStyle name="_PPA-Effekte in der GuV 2009 bis 2012" xfId="1518"/>
    <cellStyle name="_PPA-Effekte in der GuV 2009 bis 2012_Basis Juni 2014" xfId="1519"/>
    <cellStyle name="_PPA-Effekte in der GuV 2009 bis 2012_Basis Juni 2014_Kapitalplanung" xfId="1520"/>
    <cellStyle name="_PPA-Effekte in der GuV 2009 bis 2012_Basis Juni 2014_Kapitalplanung_2015-2018_ver4" xfId="1521"/>
    <cellStyle name="_PPA-Effekte in der GuV 2009 bis 2012_Basis Juni 2014_Kapitalplanung_2015-2018_ver4_Bernd" xfId="1522"/>
    <cellStyle name="_PPA-Effekte in der GuV 2009 bis 2012_Basis Juni 2014_Kapitalplanung_2015-2018_ver5" xfId="1523"/>
    <cellStyle name="_PPA-Effekte in der GuV 2009 bis 2012_Basis Juni 2014_Kapitalplanung_2015-2018_ver6" xfId="1524"/>
    <cellStyle name="_PPA-Effekte in der GuV 2009 bis 2012_Basis Juni 2014_Kapitalplanung_2015-2018_ver7" xfId="1525"/>
    <cellStyle name="_PPA-Effekte in der GuV 2009 bis 2012_Basis Juni 2014_RDP_2015-2018_ver1" xfId="1526"/>
    <cellStyle name="_PPA-Effekte in der GuV 2009 bis 2012_Effekte" xfId="1527"/>
    <cellStyle name="_PPA-Effekte in der GuV 2009 bis 2012_Effekte_Kapitalplanung_2015-2018_ver7" xfId="1528"/>
    <cellStyle name="_PPA-Effekte in der GuV 2009 bis 2012_Effekte_RDP_2015-2018_ver1" xfId="1529"/>
    <cellStyle name="_PPA-Effekte in der GuV 2009 bis 2012_MYP_2015_2018_1GVS_V2" xfId="1530"/>
    <cellStyle name="_PPA-Effekte in der GuV 2009 bis 2012_MYP_2015_2018_1GVS_V2_Kapitalplanung_2015-2018_ver7" xfId="1531"/>
    <cellStyle name="_PPA-Effekte in der GuV 2009 bis 2012_MYP_2015_2018_1GVS_V2_RDP_2015-2018_ver1" xfId="1532"/>
    <cellStyle name="_PPA-Effekte in der GuV 2009 bis 2012_Übersicht_T_vs_MYP" xfId="1533"/>
    <cellStyle name="_Preliminary MYP2014-17_CRWA-24052013 (2)" xfId="1534"/>
    <cellStyle name="_PRU Lon Mapping Table (Aug 10)" xfId="1535"/>
    <cellStyle name="_PRU Lon Mapping Table (Aug 10)_Basis Juni 2014" xfId="1536"/>
    <cellStyle name="_PRU Lon Mapping Table (Aug 10)_Basis Juni 2014_Kapitalplanung" xfId="1537"/>
    <cellStyle name="_PRU Lon Mapping Table (Aug 10)_Basis Juni 2014_Kapitalplanung_2015-2018_ver4" xfId="1538"/>
    <cellStyle name="_PRU Lon Mapping Table (Aug 10)_Basis Juni 2014_Kapitalplanung_2015-2018_ver4_Bernd" xfId="1539"/>
    <cellStyle name="_PRU Lon Mapping Table (Aug 10)_Basis Juni 2014_Kapitalplanung_2015-2018_ver5" xfId="1540"/>
    <cellStyle name="_PRU Lon Mapping Table (Aug 10)_Basis Juni 2014_Kapitalplanung_2015-2018_ver6" xfId="1541"/>
    <cellStyle name="_PRU Lon Mapping Table (Aug 10)_Basis Juni 2014_Kapitalplanung_2015-2018_ver7" xfId="1542"/>
    <cellStyle name="_PRU Lon Mapping Table (Aug 10)_Basis Juni 2014_RDP_2015-2018_ver1" xfId="1543"/>
    <cellStyle name="_PRU Lon Mapping Table (Aug 10)_Effekte" xfId="1544"/>
    <cellStyle name="_PRU Lon Mapping Table (Aug 10)_Effekte_Kapitalplanung_2015-2018_ver7" xfId="1545"/>
    <cellStyle name="_PRU Lon Mapping Table (Aug 10)_Effekte_RDP_2015-2018_ver1" xfId="1546"/>
    <cellStyle name="_PRU Lon Mapping Table (Aug 10)_MYP_2015_2018_1GVS_V2" xfId="1547"/>
    <cellStyle name="_PRU Lon Mapping Table (Aug 10)_MYP_2015_2018_1GVS_V2_Kapitalplanung_2015-2018_ver7" xfId="1548"/>
    <cellStyle name="_PRU Lon Mapping Table (Aug 10)_MYP_2015_2018_1GVS_V2_RDP_2015-2018_ver1" xfId="1549"/>
    <cellStyle name="_PRU Lon Mapping Table (Aug 10)_Übersicht_T_vs_MYP" xfId="1550"/>
    <cellStyle name="_Row1" xfId="1551"/>
    <cellStyle name="_Row1_2010_10_31_FC Provisionen_V40" xfId="1552"/>
    <cellStyle name="_Row1_2010-04_FC Provisionen_V9" xfId="1553"/>
    <cellStyle name="_Row1_2010-04-26 Spot-Master_Credit_fürDetailabfragev2" xfId="1554"/>
    <cellStyle name="_Row1_2010-06_FC Provisionen_V14" xfId="1555"/>
    <cellStyle name="_Row1_20100622_Liqui_Verrechnung_v07_Planung_Versand" xfId="1556"/>
    <cellStyle name="_Row1_2011_12_31_Herleitung_Planwerte2011_2011_01_25" xfId="1557"/>
    <cellStyle name="_Row1_2011_12_31_pü_Herleitung_Planwerte2011_2011_02_04_v01_für-FC-verwendet" xfId="1558"/>
    <cellStyle name="_Row1_2011_12_31_ZÜ-Herleitung_Planwerte2011_2011_02_04_v01_für-FC-verwendet" xfId="1559"/>
    <cellStyle name="_Row1_20110914_Op Ergebnis" xfId="1560"/>
    <cellStyle name="_Row1_Deckelung_Budget_Berechnung_CR" xfId="1561"/>
    <cellStyle name="_Row1_Dresdner Bank" xfId="1562"/>
    <cellStyle name="_Row1_Mappe1" xfId="1563"/>
    <cellStyle name="_Row1_PC-CR-YTD 2009-2010" xfId="1564"/>
    <cellStyle name="_Row1_PLATO 20141002" xfId="1565"/>
    <cellStyle name="_Row1_SPOT-Abfrage" xfId="1566"/>
    <cellStyle name="_Row1_Versand nach Abstimmung Forecast PK 06 2009" xfId="1567"/>
    <cellStyle name="_Row1_Volumina Planungsdialog_2012-15_CISAL_2011_06_07" xfId="1568"/>
    <cellStyle name="_Row1_Zf.-Details_SPOT" xfId="1569"/>
    <cellStyle name="_Row1_ZRK" xfId="1570"/>
    <cellStyle name="_Row2" xfId="1571"/>
    <cellStyle name="_Row2_2010_10_31_FC Provisionen_V40" xfId="1572"/>
    <cellStyle name="_Row2_2010-04_FC Provisionen_V9" xfId="1573"/>
    <cellStyle name="_Row2_2010-04-26 Spot-Master_Credit_fürDetailabfragev2" xfId="1574"/>
    <cellStyle name="_Row2_2010-06_FC Provisionen_V14" xfId="1575"/>
    <cellStyle name="_Row2_20100622_Liqui_Verrechnung_v07_Planung_Versand" xfId="1576"/>
    <cellStyle name="_Row2_2011_12_31_Herleitung_Planwerte2011_2011_01_25" xfId="1577"/>
    <cellStyle name="_Row2_2011_12_31_pü_Herleitung_Planwerte2011_2011_02_04_v01_für-FC-verwendet" xfId="1578"/>
    <cellStyle name="_Row2_2011_12_31_ZÜ-Herleitung_Planwerte2011_2011_02_04_v01_für-FC-verwendet" xfId="1579"/>
    <cellStyle name="_Row2_20110914_Op Ergebnis" xfId="1580"/>
    <cellStyle name="_Row2_Deckelung_Budget_Berechnung_CR" xfId="1581"/>
    <cellStyle name="_Row2_Dresdner Bank" xfId="1582"/>
    <cellStyle name="_Row2_Mappe1" xfId="1583"/>
    <cellStyle name="_Row2_PC-CR-YTD 2009-2010" xfId="1584"/>
    <cellStyle name="_Row2_SPOT-Abfrage" xfId="1585"/>
    <cellStyle name="_Row2_Versand nach Abstimmung Forecast PK 06 2009" xfId="1586"/>
    <cellStyle name="_Row2_Volumina Planungsdialog_2012-15_CISAL_2011_06_07" xfId="1587"/>
    <cellStyle name="_Row2_Zf.-Details_SPOT" xfId="1588"/>
    <cellStyle name="_Row2_ZRK" xfId="1589"/>
    <cellStyle name="_Row3" xfId="1590"/>
    <cellStyle name="_Row3_2010_10_31_FC Provisionen_V40" xfId="1591"/>
    <cellStyle name="_Row3_2010-04_FC Provisionen_V9" xfId="1592"/>
    <cellStyle name="_Row3_2010-04-26 Spot-Master_Credit_fürDetailabfragev2" xfId="1593"/>
    <cellStyle name="_Row3_2010-06_FC Provisionen_V14" xfId="1594"/>
    <cellStyle name="_Row3_20100622_Liqui_Verrechnung_v07_Planung_Versand" xfId="1595"/>
    <cellStyle name="_Row3_2011_12_31_Herleitung_Planwerte2011_2011_01_25" xfId="1596"/>
    <cellStyle name="_Row3_2011_12_31_pü_Herleitung_Planwerte2011_2011_02_04_v01_für-FC-verwendet" xfId="1597"/>
    <cellStyle name="_Row3_2011_12_31_ZÜ-Herleitung_Planwerte2011_2011_02_04_v01_für-FC-verwendet" xfId="1598"/>
    <cellStyle name="_Row3_20110914_Op Ergebnis" xfId="1599"/>
    <cellStyle name="_Row3_Deckelung_Budget_Berechnung_CR" xfId="1600"/>
    <cellStyle name="_Row3_Dresdner Bank" xfId="1601"/>
    <cellStyle name="_Row3_Mappe1" xfId="1602"/>
    <cellStyle name="_Row3_PC-CR-YTD 2009-2010" xfId="1603"/>
    <cellStyle name="_Row3_SPOT-Abfrage" xfId="1604"/>
    <cellStyle name="_Row3_Versand nach Abstimmung Forecast PK 06 2009" xfId="1605"/>
    <cellStyle name="_Row3_Volumina Planungsdialog_2012-15_CISAL_2011_06_07" xfId="1606"/>
    <cellStyle name="_Row3_Zf.-Details_SPOT" xfId="1607"/>
    <cellStyle name="_Row3_ZRK" xfId="1608"/>
    <cellStyle name="_Row4" xfId="1609"/>
    <cellStyle name="_Row4_2010_10_31_FC Provisionen_V40" xfId="1610"/>
    <cellStyle name="_Row4_2010-04_FC Provisionen_V9" xfId="1611"/>
    <cellStyle name="_Row4_2010-04-26 Spot-Master_Credit_fürDetailabfragev2" xfId="1612"/>
    <cellStyle name="_Row4_2010-06_FC Provisionen_V14" xfId="1613"/>
    <cellStyle name="_Row4_20100622_Liqui_Verrechnung_v07_Planung_Versand" xfId="1614"/>
    <cellStyle name="_Row4_2011_12_31_Herleitung_Planwerte2011_2011_01_25" xfId="1615"/>
    <cellStyle name="_Row4_2011_12_31_pü_Herleitung_Planwerte2011_2011_02_04_v01_für-FC-verwendet" xfId="1616"/>
    <cellStyle name="_Row4_2011_12_31_ZÜ-Herleitung_Planwerte2011_2011_02_04_v01_für-FC-verwendet" xfId="1617"/>
    <cellStyle name="_Row4_20110914_Op Ergebnis" xfId="1618"/>
    <cellStyle name="_Row4_Deckelung_Budget_Berechnung_CR" xfId="1619"/>
    <cellStyle name="_Row4_Dresdner Bank" xfId="1620"/>
    <cellStyle name="_Row4_Mappe1" xfId="1621"/>
    <cellStyle name="_Row4_PC-CR-YTD 2009-2010" xfId="1622"/>
    <cellStyle name="_Row4_SPOT-Abfrage" xfId="1623"/>
    <cellStyle name="_Row4_Versand nach Abstimmung Forecast PK 06 2009" xfId="1624"/>
    <cellStyle name="_Row4_Volumina Planungsdialog_2012-15_CISAL_2011_06_07" xfId="1625"/>
    <cellStyle name="_Row4_Zf.-Details_SPOT" xfId="1626"/>
    <cellStyle name="_Row4_ZRK" xfId="1627"/>
    <cellStyle name="_Row5" xfId="1628"/>
    <cellStyle name="_Row5_2010_10_31_FC Provisionen_V40" xfId="1629"/>
    <cellStyle name="_Row5_2010_10_31_FC Provisionen_V40_Effekte" xfId="1630"/>
    <cellStyle name="_Row5_2010_10_31_FC Provisionen_V40_Kapitalplanung" xfId="1631"/>
    <cellStyle name="_Row5_2010_10_31_FC Provisionen_V40_Kapitalplanung_2015-2018_ver4" xfId="1632"/>
    <cellStyle name="_Row5_2010_10_31_FC Provisionen_V40_Kapitalplanung_2015-2018_ver4_Bernd" xfId="1633"/>
    <cellStyle name="_Row5_2010_10_31_FC Provisionen_V40_Kapitalplanung_2015-2018_ver5" xfId="1634"/>
    <cellStyle name="_Row5_2010_10_31_FC Provisionen_V40_Kapitalplanung_2015-2018_ver6" xfId="1635"/>
    <cellStyle name="_Row5_2010_10_31_FC Provisionen_V40_Kapitalplanung_2015-2018_ver7" xfId="1636"/>
    <cellStyle name="_Row5_2010_10_31_FC Provisionen_V40_MYP_2015_2018_1GVS_V2" xfId="1637"/>
    <cellStyle name="_Row5_2010_10_31_FC Provisionen_V40_RDP_2015-2018_ver1" xfId="1638"/>
    <cellStyle name="_Row5_2010_10_31_FC Provisionen_V40_SPOT_Basissheet" xfId="1639"/>
    <cellStyle name="_Row5_2010-04_FC Provisionen_V9" xfId="1640"/>
    <cellStyle name="_Row5_2010-04_FC Provisionen_V9_Effekte" xfId="1641"/>
    <cellStyle name="_Row5_2010-04_FC Provisionen_V9_Kapitalplanung" xfId="1642"/>
    <cellStyle name="_Row5_2010-04_FC Provisionen_V9_Kapitalplanung_2015-2018_ver4" xfId="1643"/>
    <cellStyle name="_Row5_2010-04_FC Provisionen_V9_Kapitalplanung_2015-2018_ver4_Bernd" xfId="1644"/>
    <cellStyle name="_Row5_2010-04_FC Provisionen_V9_Kapitalplanung_2015-2018_ver5" xfId="1645"/>
    <cellStyle name="_Row5_2010-04_FC Provisionen_V9_Kapitalplanung_2015-2018_ver6" xfId="1646"/>
    <cellStyle name="_Row5_2010-04_FC Provisionen_V9_Kapitalplanung_2015-2018_ver7" xfId="1647"/>
    <cellStyle name="_Row5_2010-04_FC Provisionen_V9_MYP_2015_2018_1GVS_V2" xfId="1648"/>
    <cellStyle name="_Row5_2010-04_FC Provisionen_V9_RDP_2015-2018_ver1" xfId="1649"/>
    <cellStyle name="_Row5_2010-04_FC Provisionen_V9_SPOT_Basissheet" xfId="1650"/>
    <cellStyle name="_Row5_2010-04-26 Spot-Master_Credit_fürDetailabfragev2" xfId="1651"/>
    <cellStyle name="_Row5_2010-04-26 Spot-Master_Credit_fürDetailabfragev2_Effekte" xfId="1652"/>
    <cellStyle name="_Row5_2010-04-26 Spot-Master_Credit_fürDetailabfragev2_Kapitalplanung" xfId="1653"/>
    <cellStyle name="_Row5_2010-04-26 Spot-Master_Credit_fürDetailabfragev2_Kapitalplanung_2015-2018_ver4" xfId="1654"/>
    <cellStyle name="_Row5_2010-04-26 Spot-Master_Credit_fürDetailabfragev2_Kapitalplanung_2015-2018_ver4_Bernd" xfId="1655"/>
    <cellStyle name="_Row5_2010-04-26 Spot-Master_Credit_fürDetailabfragev2_Kapitalplanung_2015-2018_ver5" xfId="1656"/>
    <cellStyle name="_Row5_2010-04-26 Spot-Master_Credit_fürDetailabfragev2_Kapitalplanung_2015-2018_ver6" xfId="1657"/>
    <cellStyle name="_Row5_2010-04-26 Spot-Master_Credit_fürDetailabfragev2_Kapitalplanung_2015-2018_ver7" xfId="1658"/>
    <cellStyle name="_Row5_2010-04-26 Spot-Master_Credit_fürDetailabfragev2_MYP_2015_2018_1GVS_V2" xfId="1659"/>
    <cellStyle name="_Row5_2010-04-26 Spot-Master_Credit_fürDetailabfragev2_RDP_2015-2018_ver1" xfId="1660"/>
    <cellStyle name="_Row5_2010-04-26 Spot-Master_Credit_fürDetailabfragev2_SPOT_Basissheet" xfId="1661"/>
    <cellStyle name="_Row5_2010-06_FC Provisionen_V14" xfId="1662"/>
    <cellStyle name="_Row5_2010-06_FC Provisionen_V14_Effekte" xfId="1663"/>
    <cellStyle name="_Row5_2010-06_FC Provisionen_V14_Kapitalplanung" xfId="1664"/>
    <cellStyle name="_Row5_2010-06_FC Provisionen_V14_Kapitalplanung_2015-2018_ver4" xfId="1665"/>
    <cellStyle name="_Row5_2010-06_FC Provisionen_V14_Kapitalplanung_2015-2018_ver4_Bernd" xfId="1666"/>
    <cellStyle name="_Row5_2010-06_FC Provisionen_V14_Kapitalplanung_2015-2018_ver5" xfId="1667"/>
    <cellStyle name="_Row5_2010-06_FC Provisionen_V14_Kapitalplanung_2015-2018_ver6" xfId="1668"/>
    <cellStyle name="_Row5_2010-06_FC Provisionen_V14_Kapitalplanung_2015-2018_ver7" xfId="1669"/>
    <cellStyle name="_Row5_2010-06_FC Provisionen_V14_MYP_2015_2018_1GVS_V2" xfId="1670"/>
    <cellStyle name="_Row5_2010-06_FC Provisionen_V14_RDP_2015-2018_ver1" xfId="1671"/>
    <cellStyle name="_Row5_2010-06_FC Provisionen_V14_SPOT_Basissheet" xfId="1672"/>
    <cellStyle name="_Row5_20100622_Liqui_Verrechnung_v07_Planung_Versand" xfId="1673"/>
    <cellStyle name="_Row5_20100622_Liqui_Verrechnung_v07_Planung_Versand_Effekte" xfId="1674"/>
    <cellStyle name="_Row5_20100622_Liqui_Verrechnung_v07_Planung_Versand_Kapitalplanung" xfId="1675"/>
    <cellStyle name="_Row5_20100622_Liqui_Verrechnung_v07_Planung_Versand_Kapitalplanung_2015-2018_ver4" xfId="1676"/>
    <cellStyle name="_Row5_20100622_Liqui_Verrechnung_v07_Planung_Versand_Kapitalplanung_2015-2018_ver4_Bernd" xfId="1677"/>
    <cellStyle name="_Row5_20100622_Liqui_Verrechnung_v07_Planung_Versand_Kapitalplanung_2015-2018_ver5" xfId="1678"/>
    <cellStyle name="_Row5_20100622_Liqui_Verrechnung_v07_Planung_Versand_Kapitalplanung_2015-2018_ver6" xfId="1679"/>
    <cellStyle name="_Row5_20100622_Liqui_Verrechnung_v07_Planung_Versand_Kapitalplanung_2015-2018_ver7" xfId="1680"/>
    <cellStyle name="_Row5_20100622_Liqui_Verrechnung_v07_Planung_Versand_MYP_2015_2018_1GVS_V2" xfId="1681"/>
    <cellStyle name="_Row5_20100622_Liqui_Verrechnung_v07_Planung_Versand_RDP_2015-2018_ver1" xfId="1682"/>
    <cellStyle name="_Row5_20100622_Liqui_Verrechnung_v07_Planung_Versand_SPOT_Basissheet" xfId="1683"/>
    <cellStyle name="_Row5_2011_12_31_Herleitung_Planwerte2011_2011_01_25" xfId="1684"/>
    <cellStyle name="_Row5_2011_12_31_Herleitung_Planwerte2011_2011_01_25_Effekte" xfId="1685"/>
    <cellStyle name="_Row5_2011_12_31_Herleitung_Planwerte2011_2011_01_25_Kapitalplanung" xfId="1686"/>
    <cellStyle name="_Row5_2011_12_31_Herleitung_Planwerte2011_2011_01_25_Kapitalplanung_2015-2018_ver4" xfId="1687"/>
    <cellStyle name="_Row5_2011_12_31_Herleitung_Planwerte2011_2011_01_25_Kapitalplanung_2015-2018_ver4_Bernd" xfId="1688"/>
    <cellStyle name="_Row5_2011_12_31_Herleitung_Planwerte2011_2011_01_25_Kapitalplanung_2015-2018_ver5" xfId="1689"/>
    <cellStyle name="_Row5_2011_12_31_Herleitung_Planwerte2011_2011_01_25_Kapitalplanung_2015-2018_ver6" xfId="1690"/>
    <cellStyle name="_Row5_2011_12_31_Herleitung_Planwerte2011_2011_01_25_Kapitalplanung_2015-2018_ver7" xfId="1691"/>
    <cellStyle name="_Row5_2011_12_31_Herleitung_Planwerte2011_2011_01_25_MYP_2015_2018_1GVS_V2" xfId="1692"/>
    <cellStyle name="_Row5_2011_12_31_Herleitung_Planwerte2011_2011_01_25_RDP_2015-2018_ver1" xfId="1693"/>
    <cellStyle name="_Row5_2011_12_31_Herleitung_Planwerte2011_2011_01_25_SPOT_Basissheet" xfId="1694"/>
    <cellStyle name="_Row5_2011_12_31_pü_Herleitung_Planwerte2011_2011_02_04_v01_für-FC-verwendet" xfId="1695"/>
    <cellStyle name="_Row5_2011_12_31_pü_Herleitung_Planwerte2011_2011_02_04_v01_für-FC-verwendet_Effekte" xfId="1696"/>
    <cellStyle name="_Row5_2011_12_31_pü_Herleitung_Planwerte2011_2011_02_04_v01_für-FC-verwendet_Kapitalplanung" xfId="1697"/>
    <cellStyle name="_Row5_2011_12_31_pü_Herleitung_Planwerte2011_2011_02_04_v01_für-FC-verwendet_Kapitalplanung_2015-2018_ver4" xfId="1698"/>
    <cellStyle name="_Row5_2011_12_31_pü_Herleitung_Planwerte2011_2011_02_04_v01_für-FC-verwendet_Kapitalplanung_2015-2018_ver4_Bernd" xfId="1699"/>
    <cellStyle name="_Row5_2011_12_31_pü_Herleitung_Planwerte2011_2011_02_04_v01_für-FC-verwendet_Kapitalplanung_2015-2018_ver5" xfId="1700"/>
    <cellStyle name="_Row5_2011_12_31_pü_Herleitung_Planwerte2011_2011_02_04_v01_für-FC-verwendet_Kapitalplanung_2015-2018_ver6" xfId="1701"/>
    <cellStyle name="_Row5_2011_12_31_pü_Herleitung_Planwerte2011_2011_02_04_v01_für-FC-verwendet_Kapitalplanung_2015-2018_ver7" xfId="1702"/>
    <cellStyle name="_Row5_2011_12_31_pü_Herleitung_Planwerte2011_2011_02_04_v01_für-FC-verwendet_MYP_2015_2018_1GVS_V2" xfId="1703"/>
    <cellStyle name="_Row5_2011_12_31_pü_Herleitung_Planwerte2011_2011_02_04_v01_für-FC-verwendet_RDP_2015-2018_ver1" xfId="1704"/>
    <cellStyle name="_Row5_2011_12_31_pü_Herleitung_Planwerte2011_2011_02_04_v01_für-FC-verwendet_SPOT_Basissheet" xfId="1705"/>
    <cellStyle name="_Row5_2011_12_31_ZÜ-Herleitung_Planwerte2011_2011_02_04_v01_für-FC-verwendet" xfId="1706"/>
    <cellStyle name="_Row5_2011_12_31_ZÜ-Herleitung_Planwerte2011_2011_02_04_v01_für-FC-verwendet_Effekte" xfId="1707"/>
    <cellStyle name="_Row5_2011_12_31_ZÜ-Herleitung_Planwerte2011_2011_02_04_v01_für-FC-verwendet_Kapitalplanung" xfId="1708"/>
    <cellStyle name="_Row5_2011_12_31_ZÜ-Herleitung_Planwerte2011_2011_02_04_v01_für-FC-verwendet_Kapitalplanung_2015-2018_ver4" xfId="1709"/>
    <cellStyle name="_Row5_2011_12_31_ZÜ-Herleitung_Planwerte2011_2011_02_04_v01_für-FC-verwendet_Kapitalplanung_2015-2018_ver4_Bernd" xfId="1710"/>
    <cellStyle name="_Row5_2011_12_31_ZÜ-Herleitung_Planwerte2011_2011_02_04_v01_für-FC-verwendet_Kapitalplanung_2015-2018_ver5" xfId="1711"/>
    <cellStyle name="_Row5_2011_12_31_ZÜ-Herleitung_Planwerte2011_2011_02_04_v01_für-FC-verwendet_Kapitalplanung_2015-2018_ver6" xfId="1712"/>
    <cellStyle name="_Row5_2011_12_31_ZÜ-Herleitung_Planwerte2011_2011_02_04_v01_für-FC-verwendet_Kapitalplanung_2015-2018_ver7" xfId="1713"/>
    <cellStyle name="_Row5_2011_12_31_ZÜ-Herleitung_Planwerte2011_2011_02_04_v01_für-FC-verwendet_MYP_2015_2018_1GVS_V2" xfId="1714"/>
    <cellStyle name="_Row5_2011_12_31_ZÜ-Herleitung_Planwerte2011_2011_02_04_v01_für-FC-verwendet_RDP_2015-2018_ver1" xfId="1715"/>
    <cellStyle name="_Row5_2011_12_31_ZÜ-Herleitung_Planwerte2011_2011_02_04_v01_für-FC-verwendet_SPOT_Basissheet" xfId="1716"/>
    <cellStyle name="_Row5_20110914_Op Ergebnis" xfId="1717"/>
    <cellStyle name="_Row5_20110914_Op Ergebnis_Effekte" xfId="1718"/>
    <cellStyle name="_Row5_20110914_Op Ergebnis_Kapitalplanung" xfId="1719"/>
    <cellStyle name="_Row5_20110914_Op Ergebnis_Kapitalplanung_2015-2018_ver4" xfId="1720"/>
    <cellStyle name="_Row5_20110914_Op Ergebnis_Kapitalplanung_2015-2018_ver4_Bernd" xfId="1721"/>
    <cellStyle name="_Row5_20110914_Op Ergebnis_Kapitalplanung_2015-2018_ver5" xfId="1722"/>
    <cellStyle name="_Row5_20110914_Op Ergebnis_Kapitalplanung_2015-2018_ver6" xfId="1723"/>
    <cellStyle name="_Row5_20110914_Op Ergebnis_Kapitalplanung_2015-2018_ver7" xfId="1724"/>
    <cellStyle name="_Row5_20110914_Op Ergebnis_MYP_2015_2018_1GVS_V2" xfId="1725"/>
    <cellStyle name="_Row5_20110914_Op Ergebnis_RDP_2015-2018_ver1" xfId="1726"/>
    <cellStyle name="_Row5_20110914_Op Ergebnis_SPOT_Basissheet" xfId="1727"/>
    <cellStyle name="_Row5_Deckelung_Budget_Berechnung_CR" xfId="1728"/>
    <cellStyle name="_Row5_Deckelung_Budget_Berechnung_CR_Effekte" xfId="1729"/>
    <cellStyle name="_Row5_Deckelung_Budget_Berechnung_CR_Kapitalplanung" xfId="1730"/>
    <cellStyle name="_Row5_Deckelung_Budget_Berechnung_CR_Kapitalplanung_2015-2018_ver4" xfId="1731"/>
    <cellStyle name="_Row5_Deckelung_Budget_Berechnung_CR_Kapitalplanung_2015-2018_ver4_Bernd" xfId="1732"/>
    <cellStyle name="_Row5_Deckelung_Budget_Berechnung_CR_Kapitalplanung_2015-2018_ver5" xfId="1733"/>
    <cellStyle name="_Row5_Deckelung_Budget_Berechnung_CR_Kapitalplanung_2015-2018_ver6" xfId="1734"/>
    <cellStyle name="_Row5_Deckelung_Budget_Berechnung_CR_Kapitalplanung_2015-2018_ver7" xfId="1735"/>
    <cellStyle name="_Row5_Deckelung_Budget_Berechnung_CR_MYP_2015_2018_1GVS_V2" xfId="1736"/>
    <cellStyle name="_Row5_Deckelung_Budget_Berechnung_CR_RDP_2015-2018_ver1" xfId="1737"/>
    <cellStyle name="_Row5_Deckelung_Budget_Berechnung_CR_SPOT_Basissheet" xfId="1738"/>
    <cellStyle name="_Row5_Dresdner Bank" xfId="1739"/>
    <cellStyle name="_Row5_Dresdner Bank_Effekte" xfId="1740"/>
    <cellStyle name="_Row5_Dresdner Bank_Kapitalplanung" xfId="1741"/>
    <cellStyle name="_Row5_Dresdner Bank_Kapitalplanung_2015-2018_ver4" xfId="1742"/>
    <cellStyle name="_Row5_Dresdner Bank_Kapitalplanung_2015-2018_ver4_Bernd" xfId="1743"/>
    <cellStyle name="_Row5_Dresdner Bank_Kapitalplanung_2015-2018_ver5" xfId="1744"/>
    <cellStyle name="_Row5_Dresdner Bank_Kapitalplanung_2015-2018_ver6" xfId="1745"/>
    <cellStyle name="_Row5_Dresdner Bank_Kapitalplanung_2015-2018_ver7" xfId="1746"/>
    <cellStyle name="_Row5_Dresdner Bank_MYP_2015_2018_1GVS_V2" xfId="1747"/>
    <cellStyle name="_Row5_Dresdner Bank_RDP_2015-2018_ver1" xfId="1748"/>
    <cellStyle name="_Row5_Dresdner Bank_SPOT_Basissheet" xfId="1749"/>
    <cellStyle name="_Row5_Effekte" xfId="1750"/>
    <cellStyle name="_Row5_Kapitalplanung" xfId="1751"/>
    <cellStyle name="_Row5_Kapitalplanung_2015-2018_ver4" xfId="1752"/>
    <cellStyle name="_Row5_Kapitalplanung_2015-2018_ver4_Bernd" xfId="1753"/>
    <cellStyle name="_Row5_Kapitalplanung_2015-2018_ver5" xfId="1754"/>
    <cellStyle name="_Row5_Kapitalplanung_2015-2018_ver6" xfId="1755"/>
    <cellStyle name="_Row5_Kapitalplanung_2015-2018_ver7" xfId="1756"/>
    <cellStyle name="_Row5_Mappe1" xfId="1757"/>
    <cellStyle name="_Row5_Mappe1_Effekte" xfId="1758"/>
    <cellStyle name="_Row5_Mappe1_Kapitalplanung" xfId="1759"/>
    <cellStyle name="_Row5_Mappe1_Kapitalplanung_2015-2018_ver4" xfId="1760"/>
    <cellStyle name="_Row5_Mappe1_Kapitalplanung_2015-2018_ver4_Bernd" xfId="1761"/>
    <cellStyle name="_Row5_Mappe1_Kapitalplanung_2015-2018_ver5" xfId="1762"/>
    <cellStyle name="_Row5_Mappe1_Kapitalplanung_2015-2018_ver6" xfId="1763"/>
    <cellStyle name="_Row5_Mappe1_Kapitalplanung_2015-2018_ver7" xfId="1764"/>
    <cellStyle name="_Row5_Mappe1_MYP_2015_2018_1GVS_V2" xfId="1765"/>
    <cellStyle name="_Row5_Mappe1_RDP_2015-2018_ver1" xfId="1766"/>
    <cellStyle name="_Row5_Mappe1_SPOT_Basissheet" xfId="1767"/>
    <cellStyle name="_Row5_MYP_2015_2018_1GVS_V2" xfId="1768"/>
    <cellStyle name="_Row5_PC-CR-YTD 2009-2010" xfId="1769"/>
    <cellStyle name="_Row5_PC-CR-YTD 2009-2010_Effekte" xfId="1770"/>
    <cellStyle name="_Row5_PC-CR-YTD 2009-2010_Kapitalplanung" xfId="1771"/>
    <cellStyle name="_Row5_PC-CR-YTD 2009-2010_Kapitalplanung_2015-2018_ver4" xfId="1772"/>
    <cellStyle name="_Row5_PC-CR-YTD 2009-2010_Kapitalplanung_2015-2018_ver4_Bernd" xfId="1773"/>
    <cellStyle name="_Row5_PC-CR-YTD 2009-2010_Kapitalplanung_2015-2018_ver5" xfId="1774"/>
    <cellStyle name="_Row5_PC-CR-YTD 2009-2010_Kapitalplanung_2015-2018_ver6" xfId="1775"/>
    <cellStyle name="_Row5_PC-CR-YTD 2009-2010_Kapitalplanung_2015-2018_ver7" xfId="1776"/>
    <cellStyle name="_Row5_PC-CR-YTD 2009-2010_MYP_2015_2018_1GVS_V2" xfId="1777"/>
    <cellStyle name="_Row5_PC-CR-YTD 2009-2010_RDP_2015-2018_ver1" xfId="1778"/>
    <cellStyle name="_Row5_PC-CR-YTD 2009-2010_SPOT_Basissheet" xfId="1779"/>
    <cellStyle name="_Row5_RDP_2015-2018_ver1" xfId="1780"/>
    <cellStyle name="_Row5_SPOT_Basissheet" xfId="1781"/>
    <cellStyle name="_Row5_SPOT-Abfrage" xfId="1782"/>
    <cellStyle name="_Row5_SPOT-Abfrage_Effekte" xfId="1783"/>
    <cellStyle name="_Row5_SPOT-Abfrage_Kapitalplanung" xfId="1784"/>
    <cellStyle name="_Row5_SPOT-Abfrage_Kapitalplanung_2015-2018_ver4" xfId="1785"/>
    <cellStyle name="_Row5_SPOT-Abfrage_Kapitalplanung_2015-2018_ver4_Bernd" xfId="1786"/>
    <cellStyle name="_Row5_SPOT-Abfrage_Kapitalplanung_2015-2018_ver5" xfId="1787"/>
    <cellStyle name="_Row5_SPOT-Abfrage_Kapitalplanung_2015-2018_ver6" xfId="1788"/>
    <cellStyle name="_Row5_SPOT-Abfrage_Kapitalplanung_2015-2018_ver7" xfId="1789"/>
    <cellStyle name="_Row5_SPOT-Abfrage_MYP_2015_2018_1GVS_V2" xfId="1790"/>
    <cellStyle name="_Row5_SPOT-Abfrage_RDP_2015-2018_ver1" xfId="1791"/>
    <cellStyle name="_Row5_SPOT-Abfrage_SPOT_Basissheet" xfId="1792"/>
    <cellStyle name="_Row5_Versand nach Abstimmung Forecast PK 06 2009" xfId="1793"/>
    <cellStyle name="_Row5_Volumina Planungsdialog_2012-15_CISAL_2011_06_07" xfId="1794"/>
    <cellStyle name="_Row5_Volumina Planungsdialog_2012-15_CISAL_2011_06_07_Effekte" xfId="1795"/>
    <cellStyle name="_Row5_Volumina Planungsdialog_2012-15_CISAL_2011_06_07_Kapitalplanung" xfId="1796"/>
    <cellStyle name="_Row5_Volumina Planungsdialog_2012-15_CISAL_2011_06_07_Kapitalplanung_2015-2018_ver4" xfId="1797"/>
    <cellStyle name="_Row5_Volumina Planungsdialog_2012-15_CISAL_2011_06_07_Kapitalplanung_2015-2018_ver4_Bernd" xfId="1798"/>
    <cellStyle name="_Row5_Volumina Planungsdialog_2012-15_CISAL_2011_06_07_Kapitalplanung_2015-2018_ver5" xfId="1799"/>
    <cellStyle name="_Row5_Volumina Planungsdialog_2012-15_CISAL_2011_06_07_Kapitalplanung_2015-2018_ver6" xfId="1800"/>
    <cellStyle name="_Row5_Volumina Planungsdialog_2012-15_CISAL_2011_06_07_Kapitalplanung_2015-2018_ver7" xfId="1801"/>
    <cellStyle name="_Row5_Volumina Planungsdialog_2012-15_CISAL_2011_06_07_MYP_2015_2018_1GVS_V2" xfId="1802"/>
    <cellStyle name="_Row5_Volumina Planungsdialog_2012-15_CISAL_2011_06_07_RDP_2015-2018_ver1" xfId="1803"/>
    <cellStyle name="_Row5_Volumina Planungsdialog_2012-15_CISAL_2011_06_07_SPOT_Basissheet" xfId="1804"/>
    <cellStyle name="_Row5_Zf.-Details_SPOT" xfId="1805"/>
    <cellStyle name="_Row5_Zf.-Details_SPOT_Effekte" xfId="1806"/>
    <cellStyle name="_Row5_Zf.-Details_SPOT_Kapitalplanung" xfId="1807"/>
    <cellStyle name="_Row5_Zf.-Details_SPOT_Kapitalplanung_2015-2018_ver4" xfId="1808"/>
    <cellStyle name="_Row5_Zf.-Details_SPOT_Kapitalplanung_2015-2018_ver4_Bernd" xfId="1809"/>
    <cellStyle name="_Row5_Zf.-Details_SPOT_Kapitalplanung_2015-2018_ver5" xfId="1810"/>
    <cellStyle name="_Row5_Zf.-Details_SPOT_Kapitalplanung_2015-2018_ver6" xfId="1811"/>
    <cellStyle name="_Row5_Zf.-Details_SPOT_Kapitalplanung_2015-2018_ver7" xfId="1812"/>
    <cellStyle name="_Row5_Zf.-Details_SPOT_MYP_2015_2018_1GVS_V2" xfId="1813"/>
    <cellStyle name="_Row5_Zf.-Details_SPOT_RDP_2015-2018_ver1" xfId="1814"/>
    <cellStyle name="_Row5_Zf.-Details_SPOT_SPOT_Basissheet" xfId="1815"/>
    <cellStyle name="_Row5_ZRK" xfId="1816"/>
    <cellStyle name="_Row5_ZRK_Effekte" xfId="1817"/>
    <cellStyle name="_Row5_ZRK_Kapitalplanung" xfId="1818"/>
    <cellStyle name="_Row5_ZRK_Kapitalplanung_2015-2018_ver4" xfId="1819"/>
    <cellStyle name="_Row5_ZRK_Kapitalplanung_2015-2018_ver4_Bernd" xfId="1820"/>
    <cellStyle name="_Row5_ZRK_Kapitalplanung_2015-2018_ver5" xfId="1821"/>
    <cellStyle name="_Row5_ZRK_Kapitalplanung_2015-2018_ver6" xfId="1822"/>
    <cellStyle name="_Row5_ZRK_Kapitalplanung_2015-2018_ver7" xfId="1823"/>
    <cellStyle name="_Row5_ZRK_MYP_2015_2018_1GVS_V2" xfId="1824"/>
    <cellStyle name="_Row5_ZRK_RDP_2015-2018_ver1" xfId="1825"/>
    <cellStyle name="_Row5_ZRK_SPOT_Basissheet" xfId="1826"/>
    <cellStyle name="_Row6" xfId="1827"/>
    <cellStyle name="_Row6_2010_10_31_FC Provisionen_V40" xfId="1828"/>
    <cellStyle name="_Row6_2010-04_FC Provisionen_V9" xfId="1829"/>
    <cellStyle name="_Row6_2010-04-26 Spot-Master_Credit_fürDetailabfragev2" xfId="1830"/>
    <cellStyle name="_Row6_2010-06_FC Provisionen_V14" xfId="1831"/>
    <cellStyle name="_Row6_20100622_Liqui_Verrechnung_v07_Planung_Versand" xfId="1832"/>
    <cellStyle name="_Row6_2011_12_31_Herleitung_Planwerte2011_2011_01_25" xfId="1833"/>
    <cellStyle name="_Row6_2011_12_31_pü_Herleitung_Planwerte2011_2011_02_04_v01_für-FC-verwendet" xfId="1834"/>
    <cellStyle name="_Row6_2011_12_31_ZÜ-Herleitung_Planwerte2011_2011_02_04_v01_für-FC-verwendet" xfId="1835"/>
    <cellStyle name="_Row6_20110914_Op Ergebnis" xfId="1836"/>
    <cellStyle name="_Row6_Deckelung_Budget_Berechnung_CR" xfId="1837"/>
    <cellStyle name="_Row6_Dresdner Bank" xfId="1838"/>
    <cellStyle name="_Row6_Mappe1" xfId="1839"/>
    <cellStyle name="_Row6_PC-CR-YTD 2009-2010" xfId="1840"/>
    <cellStyle name="_Row6_SPOT-Abfrage" xfId="1841"/>
    <cellStyle name="_Row6_Versand nach Abstimmung Forecast PK 06 2009" xfId="1842"/>
    <cellStyle name="_Row6_Volumina Planungsdialog_2012-15_CISAL_2011_06_07" xfId="1843"/>
    <cellStyle name="_Row6_Zf.-Details_SPOT" xfId="1844"/>
    <cellStyle name="_Row6_ZRK" xfId="1845"/>
    <cellStyle name="_Row7" xfId="1846"/>
    <cellStyle name="_Row7_2010_10_31_FC Provisionen_V40" xfId="1847"/>
    <cellStyle name="_Row7_2010-04_FC Provisionen_V9" xfId="1848"/>
    <cellStyle name="_Row7_2010-04-26 Spot-Master_Credit_fürDetailabfragev2" xfId="1849"/>
    <cellStyle name="_Row7_2010-06_FC Provisionen_V14" xfId="1850"/>
    <cellStyle name="_Row7_20100622_Liqui_Verrechnung_v07_Planung_Versand" xfId="1851"/>
    <cellStyle name="_Row7_2011_12_31_Herleitung_Planwerte2011_2011_01_25" xfId="1852"/>
    <cellStyle name="_Row7_2011_12_31_pü_Herleitung_Planwerte2011_2011_02_04_v01_für-FC-verwendet" xfId="1853"/>
    <cellStyle name="_Row7_2011_12_31_ZÜ-Herleitung_Planwerte2011_2011_02_04_v01_für-FC-verwendet" xfId="1854"/>
    <cellStyle name="_Row7_20110914_Op Ergebnis" xfId="1855"/>
    <cellStyle name="_Row7_Deckelung_Budget_Berechnung_CR" xfId="1856"/>
    <cellStyle name="_Row7_Dresdner Bank" xfId="1857"/>
    <cellStyle name="_Row7_Mappe1" xfId="1858"/>
    <cellStyle name="_Row7_PC-CR-YTD 2009-2010" xfId="1859"/>
    <cellStyle name="_Row7_SPOT-Abfrage" xfId="1860"/>
    <cellStyle name="_Row7_Versand nach Abstimmung Forecast PK 06 2009" xfId="1861"/>
    <cellStyle name="_Row7_Volumina Planungsdialog_2012-15_CISAL_2011_06_07" xfId="1862"/>
    <cellStyle name="_Row7_Zf.-Details_SPOT" xfId="1863"/>
    <cellStyle name="_Row7_ZRK" xfId="1864"/>
    <cellStyle name="_RV_Segment_Konzern_201203_Flash" xfId="36"/>
    <cellStyle name="_RWA Total" xfId="1865"/>
    <cellStyle name="_RWA_Aufsatzpunkt_AP3_130719_V23" xfId="1866"/>
    <cellStyle name="_SF CDO HG_Questionnaire-For Dresdner" xfId="1867"/>
    <cellStyle name="_SF CDO HG_Questionnaire-For Dresdner_20130301_CT1_v02_FullyPhasedIn_20130315" xfId="1868"/>
    <cellStyle name="_SF CDO HG_Questionnaire-For Dresdner_20130301_CT1_v02_FullyPhasedIn_20130315_Basis Juni 2014" xfId="1869"/>
    <cellStyle name="_SF CDO HG_Questionnaire-For Dresdner_20130301_CT1_v02_FullyPhasedIn_20130315_Basis Juni 2014_Kapitalplanung" xfId="1870"/>
    <cellStyle name="_SF CDO HG_Questionnaire-For Dresdner_20130301_CT1_v02_FullyPhasedIn_20130315_Basis Juni 2014_Kapitalplanung_2015-2018_ver4" xfId="1871"/>
    <cellStyle name="_SF CDO HG_Questionnaire-For Dresdner_20130301_CT1_v02_FullyPhasedIn_20130315_Basis Juni 2014_Kapitalplanung_2015-2018_ver4_Bernd" xfId="1872"/>
    <cellStyle name="_SF CDO HG_Questionnaire-For Dresdner_20130301_CT1_v02_FullyPhasedIn_20130315_Basis Juni 2014_Kapitalplanung_2015-2018_ver5" xfId="1873"/>
    <cellStyle name="_SF CDO HG_Questionnaire-For Dresdner_20130301_CT1_v02_FullyPhasedIn_20130315_Basis Juni 2014_Kapitalplanung_2015-2018_ver6" xfId="1874"/>
    <cellStyle name="_SF CDO HG_Questionnaire-For Dresdner_20130301_CT1_v02_FullyPhasedIn_20130315_Basis Juni 2014_Kapitalplanung_2015-2018_ver7" xfId="1875"/>
    <cellStyle name="_SF CDO HG_Questionnaire-For Dresdner_20130301_CT1_v02_FullyPhasedIn_20130315_Basis Juni 2014_RDP_2015-2018_ver1" xfId="1876"/>
    <cellStyle name="_SF CDO HG_Questionnaire-For Dresdner_20130301_CT1_v03_B3_ab2014" xfId="1877"/>
    <cellStyle name="_SF CDO HG_Questionnaire-For Dresdner_20130301_CT1_v03_B3_ab2014_Basis Juni 2014" xfId="1878"/>
    <cellStyle name="_SF CDO HG_Questionnaire-For Dresdner_20130301_CT1_v03_B3_ab2014_Basis Juni 2014_Kapitalplanung" xfId="1879"/>
    <cellStyle name="_SF CDO HG_Questionnaire-For Dresdner_20130301_CT1_v03_B3_ab2014_Basis Juni 2014_Kapitalplanung_2015-2018_ver4" xfId="1880"/>
    <cellStyle name="_SF CDO HG_Questionnaire-For Dresdner_20130301_CT1_v03_B3_ab2014_Basis Juni 2014_Kapitalplanung_2015-2018_ver4_Bernd" xfId="1881"/>
    <cellStyle name="_SF CDO HG_Questionnaire-For Dresdner_20130301_CT1_v03_B3_ab2014_Basis Juni 2014_Kapitalplanung_2015-2018_ver5" xfId="1882"/>
    <cellStyle name="_SF CDO HG_Questionnaire-For Dresdner_20130301_CT1_v03_B3_ab2014_Basis Juni 2014_Kapitalplanung_2015-2018_ver6" xfId="1883"/>
    <cellStyle name="_SF CDO HG_Questionnaire-For Dresdner_20130301_CT1_v03_B3_ab2014_Basis Juni 2014_Kapitalplanung_2015-2018_ver7" xfId="1884"/>
    <cellStyle name="_SF CDO HG_Questionnaire-For Dresdner_20130301_CT1_v03_B3_ab2014_Basis Juni 2014_RDP_2015-2018_ver1" xfId="1885"/>
    <cellStyle name="_SF CDO HG_Questionnaire-For Dresdner_AiB_Afa" xfId="1886"/>
    <cellStyle name="_SF CDO HG_Questionnaire-For Dresdner_AiB_Afa_Kapitalplanung_2015-2018_ver7" xfId="1887"/>
    <cellStyle name="_SF CDO HG_Questionnaire-For Dresdner_AiB_Afa_RDP_2015-2018_ver1" xfId="1888"/>
    <cellStyle name="_SF CDO HG_Questionnaire-For Dresdner_AiB_Afa_Schritt1_MSB" xfId="1889"/>
    <cellStyle name="_SF CDO HG_Questionnaire-For Dresdner_AiB_Afa_Schritt1_MSB_Kapitalplanung_2015-2018_ver7" xfId="1890"/>
    <cellStyle name="_SF CDO HG_Questionnaire-For Dresdner_AiB_Afa_Schritt1_MSB_RDP_2015-2018_ver1" xfId="1891"/>
    <cellStyle name="_SF CDO HG_Questionnaire-For Dresdner_Basis Juni 2014" xfId="1892"/>
    <cellStyle name="_SF CDO HG_Questionnaire-For Dresdner_Basis Juni 2014_Kapitalplanung" xfId="1893"/>
    <cellStyle name="_SF CDO HG_Questionnaire-For Dresdner_Basis Juni 2014_Kapitalplanung_2015-2018_ver4" xfId="1894"/>
    <cellStyle name="_SF CDO HG_Questionnaire-For Dresdner_Basis Juni 2014_Kapitalplanung_2015-2018_ver4_Bernd" xfId="1895"/>
    <cellStyle name="_SF CDO HG_Questionnaire-For Dresdner_Basis Juni 2014_Kapitalplanung_2015-2018_ver5" xfId="1896"/>
    <cellStyle name="_SF CDO HG_Questionnaire-For Dresdner_Basis Juni 2014_Kapitalplanung_2015-2018_ver6" xfId="1897"/>
    <cellStyle name="_SF CDO HG_Questionnaire-For Dresdner_Basis Juni 2014_Kapitalplanung_2015-2018_ver7" xfId="1898"/>
    <cellStyle name="_SF CDO HG_Questionnaire-For Dresdner_Basis Juni 2014_RDP_2015-2018_ver1" xfId="1899"/>
    <cellStyle name="_SF CDO HG_Questionnaire-For Dresdner_Effekte" xfId="1900"/>
    <cellStyle name="_SF CDO HG_Questionnaire-For Dresdner_Effekte_Kapitalplanung_2015-2018_ver7" xfId="1901"/>
    <cellStyle name="_SF CDO HG_Questionnaire-For Dresdner_Effekte_RDP_2015-2018_ver1" xfId="1902"/>
    <cellStyle name="_SF CDO HG_Questionnaire-For Dresdner_MYP_2015_2018_1GVS_V2" xfId="1903"/>
    <cellStyle name="_SF CDO HG_Questionnaire-For Dresdner_MYP_2015_2018_1GVS_V2_Kapitalplanung_2015-2018_ver7" xfId="1904"/>
    <cellStyle name="_SF CDO HG_Questionnaire-For Dresdner_MYP_2015_2018_1GVS_V2_RDP_2015-2018_ver1" xfId="1905"/>
    <cellStyle name="_SF CDO HG_Questionnaire-For Dresdner_Übersicht_T_vs_MYP" xfId="1906"/>
    <cellStyle name="_Sheet1" xfId="1907"/>
    <cellStyle name="_Sheet1 (2)" xfId="1908"/>
    <cellStyle name="_Sheet1_Forecast_Q1_2013_20130205_v7_VersPD (2)" xfId="1909"/>
    <cellStyle name="_Sheet1_Kapital Target Setting" xfId="1910"/>
    <cellStyle name="_Sheet1_Kapitalplanung_aktuell_SD2_v11_v (2)" xfId="1911"/>
    <cellStyle name="_Sheet1_RWA" xfId="1912"/>
    <cellStyle name="_Sheet1_Stand 1903_Vergleich Indikation Q1 YTD Feb_20130319" xfId="1913"/>
    <cellStyle name="_Sheet3" xfId="1914"/>
    <cellStyle name="_SPOT_Upload" xfId="1915"/>
    <cellStyle name="_SPOT_Upload_AiB_Afa" xfId="1916"/>
    <cellStyle name="_SPOT_Upload_AiB_Afa_Schritt1_MSB" xfId="1917"/>
    <cellStyle name="_SPOT-Abfrage" xfId="1918"/>
    <cellStyle name="_SPOT-Abfrage_Basis Juni 2014" xfId="1919"/>
    <cellStyle name="_SPOT-Abfrage_Basis Juni 2014_Kapitalplanung" xfId="1920"/>
    <cellStyle name="_SPOT-Abfrage_Basis Juni 2014_Kapitalplanung_2015-2018_ver4" xfId="1921"/>
    <cellStyle name="_SPOT-Abfrage_Basis Juni 2014_Kapitalplanung_2015-2018_ver4_Bernd" xfId="1922"/>
    <cellStyle name="_SPOT-Abfrage_Basis Juni 2014_Kapitalplanung_2015-2018_ver5" xfId="1923"/>
    <cellStyle name="_SPOT-Abfrage_Basis Juni 2014_Kapitalplanung_2015-2018_ver6" xfId="1924"/>
    <cellStyle name="_SPOT-Abfrage_Basis Juni 2014_Kapitalplanung_2015-2018_ver7" xfId="1925"/>
    <cellStyle name="_SPOT-Abfrage_Basis Juni 2014_RDP_2015-2018_ver1" xfId="1926"/>
    <cellStyle name="_SPOT-Abfrage_Effekte" xfId="1927"/>
    <cellStyle name="_SPOT-Abfrage_Effekte_Kapitalplanung_2015-2018_ver7" xfId="1928"/>
    <cellStyle name="_SPOT-Abfrage_Effekte_RDP_2015-2018_ver1" xfId="1929"/>
    <cellStyle name="_SPOT-Abfrage_MYP_2015_2018_1GVS_V2" xfId="1930"/>
    <cellStyle name="_SPOT-Abfrage_MYP_2015_2018_1GVS_V2_Kapitalplanung_2015-2018_ver7" xfId="1931"/>
    <cellStyle name="_SPOT-Abfrage_MYP_2015_2018_1GVS_V2_RDP_2015-2018_ver1" xfId="1932"/>
    <cellStyle name="_SPOT-Abfrage_Übersicht_T_vs_MYP" xfId="1933"/>
    <cellStyle name="_spotrep_basissheet_de_en1" xfId="37"/>
    <cellStyle name="_Stand 1903_Vergleich Indikation Q1 YTD Feb_20130319" xfId="1934"/>
    <cellStyle name="_Stand2609_Diskussion GFB_Forecast Q3 Q4 2012 " xfId="38"/>
    <cellStyle name="_Standardinfo Konzern_Zusatzanalysen" xfId="39"/>
    <cellStyle name="_Steuern" xfId="1935"/>
    <cellStyle name="_Summary Reconciliation" xfId="1936"/>
    <cellStyle name="_Summary Reconciliation_Basis Juni 2014" xfId="1937"/>
    <cellStyle name="_Summary Reconciliation_Basis Juni 2014_Kapitalplanung" xfId="1938"/>
    <cellStyle name="_Summary Reconciliation_Basis Juni 2014_Kapitalplanung_2015-2018_ver4" xfId="1939"/>
    <cellStyle name="_Summary Reconciliation_Basis Juni 2014_Kapitalplanung_2015-2018_ver4_Bernd" xfId="1940"/>
    <cellStyle name="_Summary Reconciliation_Basis Juni 2014_Kapitalplanung_2015-2018_ver5" xfId="1941"/>
    <cellStyle name="_Summary Reconciliation_Basis Juni 2014_Kapitalplanung_2015-2018_ver6" xfId="1942"/>
    <cellStyle name="_Summary Reconciliation_Basis Juni 2014_Kapitalplanung_2015-2018_ver7" xfId="1943"/>
    <cellStyle name="_Summary Reconciliation_Basis Juni 2014_RDP_2015-2018_ver1" xfId="1944"/>
    <cellStyle name="_Summary Reconciliation_Effekte" xfId="1945"/>
    <cellStyle name="_Summary Reconciliation_Effekte_Kapitalplanung_2015-2018_ver7" xfId="1946"/>
    <cellStyle name="_Summary Reconciliation_Effekte_RDP_2015-2018_ver1" xfId="1947"/>
    <cellStyle name="_Summary Reconciliation_MYP_2015_2018_1GVS_V2" xfId="1948"/>
    <cellStyle name="_Summary Reconciliation_MYP_2015_2018_1GVS_V2_Kapitalplanung_2015-2018_ver7" xfId="1949"/>
    <cellStyle name="_Summary Reconciliation_MYP_2015_2018_1GVS_V2_RDP_2015-2018_ver1" xfId="1950"/>
    <cellStyle name="_Summary Reconciliation_Übersicht_T_vs_MYP" xfId="1951"/>
    <cellStyle name="_Tabelle1" xfId="1952"/>
    <cellStyle name="_Übersicht Zinsaufwand Hybride und PPA" xfId="1953"/>
    <cellStyle name="_Übersicht Zinsaufwand Hybride und PPA_Basis Juni 2014" xfId="1954"/>
    <cellStyle name="_Übersicht Zinsaufwand Hybride und PPA_Basis Juni 2014_Kapitalplanung" xfId="1955"/>
    <cellStyle name="_Übersicht Zinsaufwand Hybride und PPA_Basis Juni 2014_Kapitalplanung_2015-2018_ver4" xfId="1956"/>
    <cellStyle name="_Übersicht Zinsaufwand Hybride und PPA_Basis Juni 2014_Kapitalplanung_2015-2018_ver4_Bernd" xfId="1957"/>
    <cellStyle name="_Übersicht Zinsaufwand Hybride und PPA_Basis Juni 2014_Kapitalplanung_2015-2018_ver5" xfId="1958"/>
    <cellStyle name="_Übersicht Zinsaufwand Hybride und PPA_Basis Juni 2014_Kapitalplanung_2015-2018_ver6" xfId="1959"/>
    <cellStyle name="_Übersicht Zinsaufwand Hybride und PPA_Basis Juni 2014_Kapitalplanung_2015-2018_ver7" xfId="1960"/>
    <cellStyle name="_Übersicht Zinsaufwand Hybride und PPA_Basis Juni 2014_RDP_2015-2018_ver1" xfId="1961"/>
    <cellStyle name="_Übersicht Zinsaufwand Hybride und PPA_Effekte" xfId="1962"/>
    <cellStyle name="_Übersicht Zinsaufwand Hybride und PPA_Effekte_Kapitalplanung_2015-2018_ver7" xfId="1963"/>
    <cellStyle name="_Übersicht Zinsaufwand Hybride und PPA_Effekte_RDP_2015-2018_ver1" xfId="1964"/>
    <cellStyle name="_Übersicht Zinsaufwand Hybride und PPA_MYP_2015_2018_1GVS_V2" xfId="1965"/>
    <cellStyle name="_Übersicht Zinsaufwand Hybride und PPA_MYP_2015_2018_1GVS_V2_Kapitalplanung_2015-2018_ver7" xfId="1966"/>
    <cellStyle name="_Übersicht Zinsaufwand Hybride und PPA_MYP_2015_2018_1GVS_V2_RDP_2015-2018_ver1" xfId="1967"/>
    <cellStyle name="_Übersicht Zinsaufwand Hybride und PPA_Übersicht_T_vs_MYP" xfId="1968"/>
    <cellStyle name="_Vorbereitung IR" xfId="40"/>
    <cellStyle name="_ZRK" xfId="1969"/>
    <cellStyle name="_ZRK_Basis Juni 2014" xfId="1970"/>
    <cellStyle name="_ZRK_Basis Juni 2014_Kapitalplanung" xfId="1971"/>
    <cellStyle name="_ZRK_Basis Juni 2014_Kapitalplanung_2015-2018_ver4" xfId="1972"/>
    <cellStyle name="_ZRK_Basis Juni 2014_Kapitalplanung_2015-2018_ver4_Bernd" xfId="1973"/>
    <cellStyle name="_ZRK_Basis Juni 2014_Kapitalplanung_2015-2018_ver5" xfId="1974"/>
    <cellStyle name="_ZRK_Basis Juni 2014_Kapitalplanung_2015-2018_ver6" xfId="1975"/>
    <cellStyle name="_ZRK_Basis Juni 2014_Kapitalplanung_2015-2018_ver7" xfId="1976"/>
    <cellStyle name="_ZRK_Basis Juni 2014_RDP_2015-2018_ver1" xfId="1977"/>
    <cellStyle name="_ZRK_Effekte" xfId="1978"/>
    <cellStyle name="_ZRK_Effekte_Kapitalplanung_2015-2018_ver7" xfId="1979"/>
    <cellStyle name="_ZRK_Effekte_RDP_2015-2018_ver1" xfId="1980"/>
    <cellStyle name="_ZRK_MYP_2015_2018_1GVS_V2" xfId="1981"/>
    <cellStyle name="_ZRK_MYP_2015_2018_1GVS_V2_Kapitalplanung_2015-2018_ver7" xfId="1982"/>
    <cellStyle name="_ZRK_MYP_2015_2018_1GVS_V2_RDP_2015-2018_ver1" xfId="1983"/>
    <cellStyle name="_ZRK_Übersicht_T_vs_MYP" xfId="1984"/>
    <cellStyle name="£0,000" xfId="42"/>
    <cellStyle name="£0,000.00" xfId="43"/>
    <cellStyle name="£0,000_2008-10-09_Zahlungsströme_FLEP" xfId="1986"/>
    <cellStyle name="€/m²" xfId="44"/>
    <cellStyle name="=C:\WINNT\SYSTEM32\COMMAND.COM" xfId="1985"/>
    <cellStyle name="=C:\WINNT35\SYSTEM32\COMMAND.COM" xfId="41"/>
    <cellStyle name="0,000" xfId="45"/>
    <cellStyle name="0,000.00" xfId="46"/>
    <cellStyle name="0,000_2008-10-09_Zahlungsströme_FLEP" xfId="1987"/>
    <cellStyle name="0mitP" xfId="1988"/>
    <cellStyle name="0ohneP" xfId="1989"/>
    <cellStyle name="10mitP" xfId="1990"/>
    <cellStyle name="1mitP" xfId="1991"/>
    <cellStyle name="20 % - Akzent1" xfId="1992"/>
    <cellStyle name="20 % - Akzent2" xfId="1993"/>
    <cellStyle name="20 % - Akzent3" xfId="1994"/>
    <cellStyle name="20 % - Akzent4" xfId="1995"/>
    <cellStyle name="20 % - Akzent5" xfId="1996"/>
    <cellStyle name="20 % - Akzent6" xfId="1997"/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- akcent 1" xfId="1998"/>
    <cellStyle name="20% - akcent 2" xfId="1999"/>
    <cellStyle name="20% - akcent 3" xfId="2000"/>
    <cellStyle name="20% - akcent 4" xfId="2001"/>
    <cellStyle name="20% - akcent 5" xfId="2002"/>
    <cellStyle name="20% - akcent 6" xfId="2003"/>
    <cellStyle name="20% - Énfasis1" xfId="2004"/>
    <cellStyle name="20% - Énfasis2" xfId="2005"/>
    <cellStyle name="20% - Énfasis3" xfId="2006"/>
    <cellStyle name="20% - Énfasis4" xfId="2007"/>
    <cellStyle name="20% - Énfasis5" xfId="2008"/>
    <cellStyle name="20% - Énfasis6" xfId="2009"/>
    <cellStyle name="3mitP" xfId="2010"/>
    <cellStyle name="3ohneP" xfId="2011"/>
    <cellStyle name="40 % - Akzent1" xfId="2012"/>
    <cellStyle name="40 % - Akzent2" xfId="2013"/>
    <cellStyle name="40 % - Akzent3" xfId="2014"/>
    <cellStyle name="40 % - Akzent4" xfId="2015"/>
    <cellStyle name="40 % - Akzent5" xfId="2016"/>
    <cellStyle name="40 % - Akzent6" xfId="2017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akcent 1" xfId="2018"/>
    <cellStyle name="40% - akcent 2" xfId="2019"/>
    <cellStyle name="40% - akcent 3" xfId="2020"/>
    <cellStyle name="40% - akcent 4" xfId="2021"/>
    <cellStyle name="40% - akcent 5" xfId="2022"/>
    <cellStyle name="40% - akcent 6" xfId="2023"/>
    <cellStyle name="40% - Énfasis1" xfId="2024"/>
    <cellStyle name="40% - Énfasis2" xfId="2025"/>
    <cellStyle name="40% - Énfasis3" xfId="2026"/>
    <cellStyle name="40% - Énfasis4" xfId="2027"/>
    <cellStyle name="40% - Énfasis5" xfId="2028"/>
    <cellStyle name="40% - Énfasis6" xfId="2029"/>
    <cellStyle name="4mitP" xfId="2030"/>
    <cellStyle name="5Currencies" xfId="59"/>
    <cellStyle name="60 % - Akzent1" xfId="2031"/>
    <cellStyle name="60 % - Akzent2" xfId="2032"/>
    <cellStyle name="60 % - Akzent3" xfId="2033"/>
    <cellStyle name="60 % - Akzent4" xfId="2034"/>
    <cellStyle name="60 % - Akzent5" xfId="2035"/>
    <cellStyle name="60 % - Akzent6" xfId="2036"/>
    <cellStyle name="60% - Accent1" xfId="60"/>
    <cellStyle name="60% - Accent2" xfId="61"/>
    <cellStyle name="60% - Accent3" xfId="62"/>
    <cellStyle name="60% - Accent4" xfId="63"/>
    <cellStyle name="60% - Accent5" xfId="64"/>
    <cellStyle name="60% - Accent6" xfId="65"/>
    <cellStyle name="60% - akcent 1" xfId="2037"/>
    <cellStyle name="60% - akcent 2" xfId="2038"/>
    <cellStyle name="60% - akcent 3" xfId="2039"/>
    <cellStyle name="60% - akcent 4" xfId="2040"/>
    <cellStyle name="60% - akcent 5" xfId="2041"/>
    <cellStyle name="60% - akcent 6" xfId="2042"/>
    <cellStyle name="60% - Énfasis1" xfId="2043"/>
    <cellStyle name="60% - Énfasis2" xfId="2044"/>
    <cellStyle name="60% - Énfasis3" xfId="2045"/>
    <cellStyle name="60% - Énfasis4" xfId="2046"/>
    <cellStyle name="60% - Énfasis5" xfId="2047"/>
    <cellStyle name="60% - Énfasis6" xfId="2048"/>
    <cellStyle name="6mitP" xfId="2049"/>
    <cellStyle name="6ohneP" xfId="2050"/>
    <cellStyle name="7mitP" xfId="2051"/>
    <cellStyle name="9mitP" xfId="2052"/>
    <cellStyle name="9ohneP" xfId="2053"/>
    <cellStyle name="Accent1" xfId="66"/>
    <cellStyle name="Accent2" xfId="67"/>
    <cellStyle name="Accent3" xfId="68"/>
    <cellStyle name="Accent4" xfId="69"/>
    <cellStyle name="Accent5" xfId="70"/>
    <cellStyle name="Accent6" xfId="71"/>
    <cellStyle name="Akcent 1" xfId="2054"/>
    <cellStyle name="Akcent 2" xfId="2055"/>
    <cellStyle name="Akcent 3" xfId="2056"/>
    <cellStyle name="Akcent 4" xfId="2057"/>
    <cellStyle name="Akcent 5" xfId="2058"/>
    <cellStyle name="Akcent 6" xfId="2059"/>
    <cellStyle name="Align at top" xfId="72"/>
    <cellStyle name="AMOUNTEURO" xfId="73"/>
    <cellStyle name="ARS" xfId="74"/>
    <cellStyle name="Ausgabe" xfId="75" builtinId="21" customBuiltin="1"/>
    <cellStyle name="Bad" xfId="76"/>
    <cellStyle name="Bar" xfId="77"/>
    <cellStyle name="Bar (w border)" xfId="78"/>
    <cellStyle name="Bar_121012_RDP Ist 0812" xfId="2060"/>
    <cellStyle name="Berechnung" xfId="79" builtinId="22" customBuiltin="1"/>
    <cellStyle name="Blank" xfId="80"/>
    <cellStyle name="BlankedZeros" xfId="2061"/>
    <cellStyle name="Blattüberschrift" xfId="81"/>
    <cellStyle name="Blz (xxx xxx xx)" xfId="82"/>
    <cellStyle name="Body" xfId="2062"/>
    <cellStyle name="Book" xfId="2063"/>
    <cellStyle name="BookClass" xfId="2064"/>
    <cellStyle name="bps" xfId="83"/>
    <cellStyle name="Buena" xfId="2065"/>
    <cellStyle name="BusinessGroup" xfId="2066"/>
    <cellStyle name="BusinessLine" xfId="2067"/>
    <cellStyle name="BusinessUnit" xfId="2068"/>
    <cellStyle name="Ç¥ÁØ_¿¬°£´©°è¿¹»ó" xfId="2069"/>
    <cellStyle name="Calculation" xfId="2070"/>
    <cellStyle name="Cálculo" xfId="2071"/>
    <cellStyle name="Celda de comprobación" xfId="2072"/>
    <cellStyle name="Celda vinculada" xfId="2073"/>
    <cellStyle name="Center" xfId="84"/>
    <cellStyle name="Change" xfId="85"/>
    <cellStyle name="Change8" xfId="86"/>
    <cellStyle name="ChangeBold" xfId="87"/>
    <cellStyle name="ChangeBold8" xfId="88"/>
    <cellStyle name="Check Cell" xfId="89"/>
    <cellStyle name="checkExposure" xfId="2074"/>
    <cellStyle name="CHF (CHF 0 )" xfId="90"/>
    <cellStyle name="CHF Mio (CHF 0 Mio.)" xfId="91"/>
    <cellStyle name="cm" xfId="92"/>
    <cellStyle name="CodeEingabe" xfId="93"/>
    <cellStyle name="Color (no color)" xfId="94"/>
    <cellStyle name="Color 01" xfId="95"/>
    <cellStyle name="Color 02" xfId="96"/>
    <cellStyle name="Color 03" xfId="97"/>
    <cellStyle name="Color 04" xfId="98"/>
    <cellStyle name="Color 05" xfId="99"/>
    <cellStyle name="Color 06" xfId="100"/>
    <cellStyle name="Color 07" xfId="101"/>
    <cellStyle name="Color 08" xfId="102"/>
    <cellStyle name="Comma  - Style1" xfId="103"/>
    <cellStyle name="Comma  - Style2" xfId="104"/>
    <cellStyle name="Comma  - Style3" xfId="105"/>
    <cellStyle name="Comma  - Style4" xfId="106"/>
    <cellStyle name="Comma  - Style5" xfId="107"/>
    <cellStyle name="Comma  - Style6" xfId="108"/>
    <cellStyle name="Comma  - Style7" xfId="109"/>
    <cellStyle name="Comma  - Style8" xfId="110"/>
    <cellStyle name="comma0" xfId="111"/>
    <cellStyle name="comma1" xfId="112"/>
    <cellStyle name="comma2" xfId="113"/>
    <cellStyle name="Commerzbank" xfId="2075"/>
    <cellStyle name="Convergence" xfId="2076"/>
    <cellStyle name="cream" xfId="2077"/>
    <cellStyle name="ct" xfId="114"/>
    <cellStyle name="Curren - Style2" xfId="2078"/>
    <cellStyle name="Currency" xfId="115"/>
    <cellStyle name="Currency 1" xfId="116"/>
    <cellStyle name="Currency 10" xfId="117"/>
    <cellStyle name="Currency 11" xfId="118"/>
    <cellStyle name="Currency 12" xfId="119"/>
    <cellStyle name="Currency 13" xfId="120"/>
    <cellStyle name="Currency 14" xfId="121"/>
    <cellStyle name="Currency 15" xfId="122"/>
    <cellStyle name="Currency 16" xfId="123"/>
    <cellStyle name="Currency 17" xfId="124"/>
    <cellStyle name="Currency 2" xfId="125"/>
    <cellStyle name="Currency 3" xfId="126"/>
    <cellStyle name="Currency 4" xfId="127"/>
    <cellStyle name="Currency 5" xfId="128"/>
    <cellStyle name="Currency 6" xfId="129"/>
    <cellStyle name="Currency 7" xfId="130"/>
    <cellStyle name="Currency 8" xfId="131"/>
    <cellStyle name="Currency 9" xfId="132"/>
    <cellStyle name="Currency-Denomination" xfId="133"/>
    <cellStyle name="CurrencyOAlarmModule" xfId="134"/>
    <cellStyle name="Curre塅䕃⹌塅E0]_TimeTrackDlg_A0304_Flash.xls Chart 8_A0702_Flash_Basis_fuer_Results" xfId="135"/>
    <cellStyle name="d mmm" xfId="136"/>
    <cellStyle name="d mmm yy" xfId="137"/>
    <cellStyle name="d mmm_2008-10-09_Zahlungsströme_FLEP" xfId="2079"/>
    <cellStyle name="d mmmm yyyy" xfId="138"/>
    <cellStyle name="d_crm" xfId="2080"/>
    <cellStyle name="d_crm_Basis Juni 2014" xfId="2081"/>
    <cellStyle name="d_crm_Basis Juni 2014_Kapitalplanung" xfId="2082"/>
    <cellStyle name="d_crm_Basis Juni 2014_Kapitalplanung_2015-2018_ver4" xfId="2083"/>
    <cellStyle name="d_crm_Basis Juni 2014_Kapitalplanung_2015-2018_ver4_Bernd" xfId="2084"/>
    <cellStyle name="d_crm_Basis Juni 2014_Kapitalplanung_2015-2018_ver5" xfId="2085"/>
    <cellStyle name="d_crm_Basis Juni 2014_Kapitalplanung_2015-2018_ver6" xfId="2086"/>
    <cellStyle name="d_crm_Basis Juni 2014_Kapitalplanung_2015-2018_ver7" xfId="2087"/>
    <cellStyle name="d_crm_Basis Juni 2014_RDP_2015-2018_ver1" xfId="2088"/>
    <cellStyle name="d_crm_Effekte" xfId="2089"/>
    <cellStyle name="d_crm_Effekte_Kapitalplanung_2015-2018_ver7" xfId="2090"/>
    <cellStyle name="d_crm_Effekte_RDP_2015-2018_ver1" xfId="2091"/>
    <cellStyle name="d_crm_MYP_2015_2018_1GVS_V2" xfId="2092"/>
    <cellStyle name="d_crm_MYP_2015_2018_1GVS_V2_Kapitalplanung_2015-2018_ver7" xfId="2093"/>
    <cellStyle name="d_crm_MYP_2015_2018_1GVS_V2_RDP_2015-2018_ver1" xfId="2094"/>
    <cellStyle name="d_crm_Übersicht_T_vs_MYP" xfId="2095"/>
    <cellStyle name="Dane wejściowe" xfId="2096"/>
    <cellStyle name="Dane wyjściowe" xfId="2097"/>
    <cellStyle name="DataFeed" xfId="2098"/>
    <cellStyle name="Date" xfId="139"/>
    <cellStyle name="Date (JJMMTT)" xfId="140"/>
    <cellStyle name="Date (MM/JJJJ)" xfId="141"/>
    <cellStyle name="Date (MMM TT, JJJJ)" xfId="142"/>
    <cellStyle name="Date (TT.MM.)" xfId="143"/>
    <cellStyle name="Date (TT.MMM.JJJJ)" xfId="144"/>
    <cellStyle name="Date_Basis Juni 2014" xfId="2099"/>
    <cellStyle name="DateFormat" xfId="2100"/>
    <cellStyle name="Datum" xfId="145"/>
    <cellStyle name="Datum 10" xfId="146"/>
    <cellStyle name="Datum 11" xfId="147"/>
    <cellStyle name="Datum 12" xfId="148"/>
    <cellStyle name="Datum 8" xfId="149"/>
    <cellStyle name="Datum 9" xfId="150"/>
    <cellStyle name="Datum_IR_Basis" xfId="151"/>
    <cellStyle name="davon" xfId="152"/>
    <cellStyle name="davonText" xfId="153"/>
    <cellStyle name="dd mm yy" xfId="154"/>
    <cellStyle name="Decimal_0dp" xfId="155"/>
    <cellStyle name="Dobre" xfId="2101"/>
    <cellStyle name="documentation data" xfId="2102"/>
    <cellStyle name="documentation titles" xfId="2103"/>
    <cellStyle name="ein" xfId="2104"/>
    <cellStyle name="Eingabe" xfId="156" builtinId="20" customBuiltin="1"/>
    <cellStyle name="Eingerückt" xfId="157"/>
    <cellStyle name="Encabezado 4" xfId="2105"/>
    <cellStyle name="Énfasis1" xfId="2106"/>
    <cellStyle name="Énfasis2" xfId="2107"/>
    <cellStyle name="Énfasis3" xfId="2108"/>
    <cellStyle name="Énfasis4" xfId="2109"/>
    <cellStyle name="Énfasis5" xfId="2110"/>
    <cellStyle name="Énfasis6" xfId="2111"/>
    <cellStyle name="Entrada" xfId="2112"/>
    <cellStyle name="Ergebnis" xfId="158" builtinId="25" customBuiltin="1"/>
    <cellStyle name="Erklärender Text" xfId="159" builtinId="53" customBuiltin="1"/>
    <cellStyle name="ervicesd" xfId="160"/>
    <cellStyle name="Euro" xfId="161"/>
    <cellStyle name="Euro (€ 0.00)" xfId="162"/>
    <cellStyle name="Euro Mio. (€ 0 Mio)" xfId="163"/>
    <cellStyle name="Euro_00. Master_neu_K&amp;P" xfId="2113"/>
    <cellStyle name="EuroHypo" xfId="2114"/>
    <cellStyle name="Explanatory Text" xfId="2115"/>
    <cellStyle name="EY House" xfId="2116"/>
    <cellStyle name="Factor (0.0x)" xfId="164"/>
    <cellStyle name="Forecast Cell Column Heading" xfId="165"/>
    <cellStyle name="format TDM" xfId="2117"/>
    <cellStyle name="Fußnote" xfId="166"/>
    <cellStyle name="GBP (£ 0)" xfId="167"/>
    <cellStyle name="GBP Mio (£ 0 Mio.)" xfId="168"/>
    <cellStyle name="giallo" xfId="169"/>
    <cellStyle name="Good" xfId="170"/>
    <cellStyle name="GreybarHeader" xfId="2118"/>
    <cellStyle name="greyed" xfId="2119"/>
    <cellStyle name="GW" xfId="171"/>
    <cellStyle name="GWh" xfId="172"/>
    <cellStyle name="Header1" xfId="2120"/>
    <cellStyle name="Header2" xfId="2121"/>
    <cellStyle name="Heading 1" xfId="173"/>
    <cellStyle name="Heading 2" xfId="174"/>
    <cellStyle name="Heading 3" xfId="175"/>
    <cellStyle name="Heading 4" xfId="176"/>
    <cellStyle name="HeadingTable" xfId="2122"/>
    <cellStyle name="Headline" xfId="177"/>
    <cellStyle name="Headline2" xfId="2123"/>
    <cellStyle name="Headline3" xfId="2124"/>
    <cellStyle name="highlightExposure" xfId="2125"/>
    <cellStyle name="highlightPD" xfId="2126"/>
    <cellStyle name="highlightPercentage" xfId="2127"/>
    <cellStyle name="highlightText" xfId="2128"/>
    <cellStyle name="iGeneral" xfId="2129"/>
    <cellStyle name="Incorrecto" xfId="2130"/>
    <cellStyle name="Input" xfId="178"/>
    <cellStyle name="Input (Color 04)" xfId="179"/>
    <cellStyle name="Input (Color 05)" xfId="180"/>
    <cellStyle name="Input (font blue bold)" xfId="181"/>
    <cellStyle name="Input (font blue italic)" xfId="182"/>
    <cellStyle name="Input (font blue)" xfId="183"/>
    <cellStyle name="Input/mixed (red bold)" xfId="184"/>
    <cellStyle name="Input/mixed (red italic)" xfId="185"/>
    <cellStyle name="Input/mixed (red)" xfId="186"/>
    <cellStyle name="Input_A0908_SuK_NEWFORMAT" xfId="2131"/>
    <cellStyle name="inputDate" xfId="2132"/>
    <cellStyle name="inputExposure" xfId="2133"/>
    <cellStyle name="inputMaturity" xfId="2134"/>
    <cellStyle name="inputParameterE" xfId="2135"/>
    <cellStyle name="inputPD" xfId="2136"/>
    <cellStyle name="inputPercentage" xfId="2137"/>
    <cellStyle name="inputPercentageL" xfId="2138"/>
    <cellStyle name="inputPercentageS" xfId="2139"/>
    <cellStyle name="inputSelection" xfId="2140"/>
    <cellStyle name="inputText" xfId="2141"/>
    <cellStyle name="ItalicHeader" xfId="2142"/>
    <cellStyle name="Kapitelüberschrift" xfId="187"/>
    <cellStyle name="Key driver (pink shading)" xfId="188"/>
    <cellStyle name="km" xfId="189"/>
    <cellStyle name="Komórka połączona" xfId="2143"/>
    <cellStyle name="Komórka zaznaczona" xfId="2144"/>
    <cellStyle name="kW" xfId="190"/>
    <cellStyle name="kWh" xfId="191"/>
    <cellStyle name="Lien hypertexte visité" xfId="192"/>
    <cellStyle name="Link (historical data)" xfId="193"/>
    <cellStyle name="Linked (green bold)" xfId="194"/>
    <cellStyle name="Linked (green italic)" xfId="195"/>
    <cellStyle name="Linked (green)" xfId="196"/>
    <cellStyle name="Linked Cell" xfId="197"/>
    <cellStyle name="LTM Cell Column Heading" xfId="198"/>
    <cellStyle name="m" xfId="199"/>
    <cellStyle name="m_2008-10-09_Zahlungsströme_FLEP" xfId="2145"/>
    <cellStyle name="m_AllDiv_Simulation_aktuell" xfId="2146"/>
    <cellStyle name="m_Basis Juni 2014" xfId="2147"/>
    <cellStyle name="m_Hochkant_Long_PD_2007_V_2008-01-16_v6.26a" xfId="2148"/>
    <cellStyle name="m_Kapital Target Setting" xfId="2149"/>
    <cellStyle name="m_Konzern Analyse" xfId="200"/>
    <cellStyle name="m_PCC AG_Toechter_Versand" xfId="2150"/>
    <cellStyle name="m_PLATO 20141002" xfId="2151"/>
    <cellStyle name="m_RWA" xfId="2152"/>
    <cellStyle name="m_Target_Assessment_2007_FY_2007_Option1_V20080328" xfId="2153"/>
    <cellStyle name="m²" xfId="201"/>
    <cellStyle name="m³" xfId="202"/>
    <cellStyle name="Macro" xfId="203"/>
    <cellStyle name="MAND_x000a_CHECK.COMMAND_x000e_RENAME.COMMAND_x0008_SHOW.BAR_x000b_DELETE.MENU_x000e_DELETE.COMMAND_x000e_GET.CHA" xfId="2154"/>
    <cellStyle name="McFormBody" xfId="2155"/>
    <cellStyle name="Menu" xfId="2156"/>
    <cellStyle name="MGUK" xfId="2157"/>
    <cellStyle name="Milliers [0]_3A_NumeratorReport_Option1_040611" xfId="2158"/>
    <cellStyle name="Milliers_3A_NumeratorReport_Option1_040611" xfId="2159"/>
    <cellStyle name="Million" xfId="204"/>
    <cellStyle name="Million8" xfId="205"/>
    <cellStyle name="Million8plus" xfId="206"/>
    <cellStyle name="MillionBold" xfId="207"/>
    <cellStyle name="MillionBold8" xfId="208"/>
    <cellStyle name="MillionDelta" xfId="209"/>
    <cellStyle name="mmm yy" xfId="210"/>
    <cellStyle name="Monétaire [0]_3A_NumeratorReport_Option1_040611" xfId="2160"/>
    <cellStyle name="Monétaire_3A_NumeratorReport_Option1_040611" xfId="2161"/>
    <cellStyle name="Monospaced" xfId="211"/>
    <cellStyle name="Mrd" xfId="212"/>
    <cellStyle name="MrdDelta" xfId="213"/>
    <cellStyle name="Multiple Cell Column Heading" xfId="214"/>
    <cellStyle name="MW" xfId="215"/>
    <cellStyle name="MWh" xfId="216"/>
    <cellStyle name="Nagłówek 1" xfId="2162"/>
    <cellStyle name="Nagłówek 2" xfId="2163"/>
    <cellStyle name="Nagłówek 3" xfId="2164"/>
    <cellStyle name="Nagłówek 4" xfId="2165"/>
    <cellStyle name="Neutral" xfId="217" builtinId="28" customBuiltin="1"/>
    <cellStyle name="Neutralne" xfId="2166"/>
    <cellStyle name="NewStyle" xfId="2167"/>
    <cellStyle name="nf2" xfId="2168"/>
    <cellStyle name="nicht Treasury" xfId="218"/>
    <cellStyle name="no dec" xfId="2169"/>
    <cellStyle name="Normal - Formatvorlage1" xfId="2170"/>
    <cellStyle name="Normal - Formatvorlage2" xfId="2171"/>
    <cellStyle name="Normal - Formatvorlage3" xfId="2172"/>
    <cellStyle name="Normal - Formatvorlage4" xfId="2173"/>
    <cellStyle name="Normal - Formatvorlage5" xfId="2174"/>
    <cellStyle name="Normal - Formatvorlage6" xfId="2175"/>
    <cellStyle name="Normal - Formatvorlage7" xfId="2176"/>
    <cellStyle name="Normal - Formatvorlage8" xfId="2177"/>
    <cellStyle name="Normal - Style1" xfId="219"/>
    <cellStyle name="Normal ()" xfId="220"/>
    <cellStyle name="Normal (0.00)" xfId="221"/>
    <cellStyle name="Normal 2" xfId="2178"/>
    <cellStyle name="Normal 2 2" xfId="2179"/>
    <cellStyle name="Normal 2 2 2" xfId="222"/>
    <cellStyle name="Normal 2_120120_RWA-Übersichten" xfId="2180"/>
    <cellStyle name="Normal 3" xfId="2181"/>
    <cellStyle name="Normal 3 2" xfId="2182"/>
    <cellStyle name="Normal___SPOT_NC_aBasisSheet2" xfId="223"/>
    <cellStyle name="Normal___SPOT_NC_aBasisSheet2_1" xfId="224"/>
    <cellStyle name="Normal_A1012_Segmental_Overview_Delta" xfId="225"/>
    <cellStyle name="Normalny_cb_03-05_PWK" xfId="2183"/>
    <cellStyle name="Notas" xfId="2184"/>
    <cellStyle name="Note" xfId="226"/>
    <cellStyle name="Notes" xfId="227"/>
    <cellStyle name="Notes (w/o)" xfId="228"/>
    <cellStyle name="Notes_121012_RDP Ist 0812" xfId="2185"/>
    <cellStyle name="Number" xfId="229"/>
    <cellStyle name="Number8" xfId="230"/>
    <cellStyle name="NumberBold" xfId="231"/>
    <cellStyle name="NumberBold8" xfId="232"/>
    <cellStyle name="NumberFormat" xfId="2186"/>
    <cellStyle name="Nummern" xfId="233"/>
    <cellStyle name="Obliczenia" xfId="2187"/>
    <cellStyle name="OCS1" xfId="2188"/>
    <cellStyle name="optionalExposure" xfId="2189"/>
    <cellStyle name="optionalMaturity" xfId="2190"/>
    <cellStyle name="optionalPD" xfId="2191"/>
    <cellStyle name="optionalPercentage" xfId="2192"/>
    <cellStyle name="optionalPercentageS" xfId="2193"/>
    <cellStyle name="optionalSelection" xfId="2194"/>
    <cellStyle name="optionalText" xfId="2195"/>
    <cellStyle name="Output" xfId="2196"/>
    <cellStyle name="Output (orange shading)" xfId="234"/>
    <cellStyle name="Output_Plato_e" xfId="2197"/>
    <cellStyle name="Page1" xfId="2198"/>
    <cellStyle name="Percent ()" xfId="235"/>
    <cellStyle name="Percent 2" xfId="2199"/>
    <cellStyle name="Percent 3" xfId="2200"/>
    <cellStyle name="PercentSmall" xfId="236"/>
    <cellStyle name="PLGroup" xfId="2201"/>
    <cellStyle name="PLSuperGroup" xfId="2202"/>
    <cellStyle name="Protect (Hidden)" xfId="237"/>
    <cellStyle name="Protect (Locked)" xfId="238"/>
    <cellStyle name="Protect (Locked; Hidden)" xfId="239"/>
    <cellStyle name="Protect (none)" xfId="240"/>
    <cellStyle name="Prozent 2" xfId="2203"/>
    <cellStyle name="Prozent 2 2" xfId="2204"/>
    <cellStyle name="ProzentDelta" xfId="241"/>
    <cellStyle name="rechnen1" xfId="2205"/>
    <cellStyle name="rechnen2" xfId="242"/>
    <cellStyle name="RED_DEBITS" xfId="2206"/>
    <cellStyle name="row number" xfId="243"/>
    <cellStyle name="RowLevel_1_Tabelle1" xfId="244"/>
    <cellStyle name="Rumpf" xfId="245"/>
    <cellStyle name="s]_x000d__x000a_spooler=yes_x000d__x000a_load=nwpopup.exe c:\rumba\AS400\WDSFLR.EXE c:\rumba\AS400\WDVPRTH.EXE_x000d__x000a_run=C:\TOOLKIT\WGFE.EXE _x000d__x000d__x000d__x000a__x000d__x000a__x000d_" xfId="246"/>
    <cellStyle name="Salida" xfId="2207"/>
    <cellStyle name="SAPBEXaggData" xfId="247"/>
    <cellStyle name="SAPBEXaggDataEmph" xfId="248"/>
    <cellStyle name="SAPBEXaggItem" xfId="249"/>
    <cellStyle name="SAPBEXaggItemX" xfId="250"/>
    <cellStyle name="SAPBEXchaText" xfId="251"/>
    <cellStyle name="SAPBEXexcBad" xfId="252"/>
    <cellStyle name="SAPBEXexcBad7" xfId="253"/>
    <cellStyle name="SAPBEXexcBad8" xfId="254"/>
    <cellStyle name="SAPBEXexcBad9" xfId="255"/>
    <cellStyle name="SAPBEXexcCritical" xfId="256"/>
    <cellStyle name="SAPBEXexcCritical4" xfId="257"/>
    <cellStyle name="SAPBEXexcCritical5" xfId="258"/>
    <cellStyle name="SAPBEXexcCritical6" xfId="259"/>
    <cellStyle name="SAPBEXexcGood" xfId="260"/>
    <cellStyle name="SAPBEXexcGood1" xfId="261"/>
    <cellStyle name="SAPBEXexcGood2" xfId="262"/>
    <cellStyle name="SAPBEXexcGood3" xfId="263"/>
    <cellStyle name="SAPBEXexcVeryBad" xfId="264"/>
    <cellStyle name="SAPBEXfilterDrill" xfId="265"/>
    <cellStyle name="SAPBEXfilterItem" xfId="266"/>
    <cellStyle name="SAPBEXfilterText" xfId="267"/>
    <cellStyle name="SAPBEXformats" xfId="268"/>
    <cellStyle name="SAPBEXheaderData" xfId="269"/>
    <cellStyle name="SAPBEXheaderItem" xfId="270"/>
    <cellStyle name="SAPBEXheaderText" xfId="271"/>
    <cellStyle name="SAPBEXHLevel0" xfId="272"/>
    <cellStyle name="SAPBEXHLevel0X" xfId="273"/>
    <cellStyle name="SAPBEXHLevel1" xfId="274"/>
    <cellStyle name="SAPBEXHLevel1X" xfId="275"/>
    <cellStyle name="SAPBEXHLevel2" xfId="276"/>
    <cellStyle name="SAPBEXHLevel2X" xfId="277"/>
    <cellStyle name="SAPBEXHLevel3" xfId="278"/>
    <cellStyle name="SAPBEXHLevel3X" xfId="279"/>
    <cellStyle name="SAPBEXresData" xfId="280"/>
    <cellStyle name="SAPBEXresDataEmph" xfId="281"/>
    <cellStyle name="SAPBEXresItem" xfId="282"/>
    <cellStyle name="SAPBEXresItemX" xfId="283"/>
    <cellStyle name="SAPBEXstdData" xfId="284"/>
    <cellStyle name="SAPBEXstdDataEmph" xfId="285"/>
    <cellStyle name="SAPBEXstdItem" xfId="286"/>
    <cellStyle name="SAPBEXstdItemX" xfId="287"/>
    <cellStyle name="SAPBEXsubData" xfId="288"/>
    <cellStyle name="SAPBEXsubDataEmph" xfId="289"/>
    <cellStyle name="SAPBEXsubItem" xfId="290"/>
    <cellStyle name="SAPBEXtitle" xfId="291"/>
    <cellStyle name="SAPBEXundefined" xfId="292"/>
    <cellStyle name="SAPError" xfId="293"/>
    <cellStyle name="SAPKey" xfId="294"/>
    <cellStyle name="SAPLocked" xfId="295"/>
    <cellStyle name="SAPOutput" xfId="296"/>
    <cellStyle name="SAPSpace" xfId="297"/>
    <cellStyle name="SAPText" xfId="298"/>
    <cellStyle name="SAPUnLocked" xfId="299"/>
    <cellStyle name="Schiffsbank" xfId="2208"/>
    <cellStyle name="showCheck" xfId="2209"/>
    <cellStyle name="showExposure" xfId="2210"/>
    <cellStyle name="showParameterE" xfId="2211"/>
    <cellStyle name="showParameterS" xfId="2212"/>
    <cellStyle name="showPD" xfId="2213"/>
    <cellStyle name="showPercentage" xfId="2214"/>
    <cellStyle name="showSelection" xfId="2215"/>
    <cellStyle name="Single Cell Column Heading" xfId="300"/>
    <cellStyle name="SMALL_NUMBERS" xfId="2216"/>
    <cellStyle name="SMALLER_NUMBERS" xfId="2217"/>
    <cellStyle name="Soko" xfId="301"/>
    <cellStyle name="Spaltennummer" xfId="302"/>
    <cellStyle name="Standard" xfId="0" builtinId="0"/>
    <cellStyle name="Standard 18" xfId="400"/>
    <cellStyle name="Standard 2" xfId="303"/>
    <cellStyle name="Standard 2 2" xfId="304"/>
    <cellStyle name="Standard 2 2 2" xfId="2306"/>
    <cellStyle name="Standard 2 3" xfId="305"/>
    <cellStyle name="Standard 2 3 8" xfId="2308"/>
    <cellStyle name="Standard 3" xfId="306"/>
    <cellStyle name="Standard 4" xfId="307"/>
    <cellStyle name="Stil 1" xfId="308"/>
    <cellStyle name="Stil 10" xfId="2218"/>
    <cellStyle name="Stil 11" xfId="2219"/>
    <cellStyle name="Stil 12" xfId="2220"/>
    <cellStyle name="Stil 13" xfId="2221"/>
    <cellStyle name="Stil 14" xfId="2222"/>
    <cellStyle name="Stil 15" xfId="2223"/>
    <cellStyle name="Stil 16" xfId="2224"/>
    <cellStyle name="Stil 2" xfId="2225"/>
    <cellStyle name="Stil 3" xfId="2226"/>
    <cellStyle name="Stil 4" xfId="2227"/>
    <cellStyle name="Stil 5" xfId="2228"/>
    <cellStyle name="Stil 6" xfId="2229"/>
    <cellStyle name="Stil 7" xfId="2230"/>
    <cellStyle name="Stil 8" xfId="2231"/>
    <cellStyle name="Stil 9" xfId="2232"/>
    <cellStyle name="Style 1" xfId="309"/>
    <cellStyle name="Style 10" xfId="2233"/>
    <cellStyle name="Style 11" xfId="2234"/>
    <cellStyle name="Style 12" xfId="2235"/>
    <cellStyle name="Style 13" xfId="2236"/>
    <cellStyle name="Style 14" xfId="2237"/>
    <cellStyle name="Style 15" xfId="2238"/>
    <cellStyle name="Style 16" xfId="2239"/>
    <cellStyle name="Style 2" xfId="2240"/>
    <cellStyle name="Style 3" xfId="2241"/>
    <cellStyle name="Style 4" xfId="2242"/>
    <cellStyle name="Style 5" xfId="2243"/>
    <cellStyle name="Style 6" xfId="2244"/>
    <cellStyle name="Style 7" xfId="2245"/>
    <cellStyle name="Style 8" xfId="2246"/>
    <cellStyle name="Style 9" xfId="2247"/>
    <cellStyle name="Sub_Total_Amt" xfId="310"/>
    <cellStyle name="Sum 1 (bold)" xfId="311"/>
    <cellStyle name="Sum 2 (bold, upper line)" xfId="312"/>
    <cellStyle name="Sum 3 (bold, lines)" xfId="313"/>
    <cellStyle name="Sum 4 (bold, double line)" xfId="314"/>
    <cellStyle name="Suma" xfId="2248"/>
    <cellStyle name="Summe" xfId="315"/>
    <cellStyle name="summe 1" xfId="2249"/>
    <cellStyle name="Summe_Forecast_Q1_2013_20130205_v7_VersPD (2)" xfId="2250"/>
    <cellStyle name="Summenfarbe" xfId="316"/>
    <cellStyle name="sup2Date" xfId="2251"/>
    <cellStyle name="sup2Int" xfId="2252"/>
    <cellStyle name="sup2ParameterE" xfId="2253"/>
    <cellStyle name="sup2Percentage" xfId="2254"/>
    <cellStyle name="sup2PercentageL" xfId="2255"/>
    <cellStyle name="sup2PercentageM" xfId="2256"/>
    <cellStyle name="sup2Selection" xfId="2257"/>
    <cellStyle name="sup2Text" xfId="2258"/>
    <cellStyle name="sup3ParameterE" xfId="2259"/>
    <cellStyle name="sup3Percentage" xfId="2260"/>
    <cellStyle name="supFloat" xfId="2261"/>
    <cellStyle name="supInt" xfId="2262"/>
    <cellStyle name="supParameterE" xfId="2263"/>
    <cellStyle name="supParameterS" xfId="2264"/>
    <cellStyle name="supPD" xfId="2265"/>
    <cellStyle name="supPercentage" xfId="2266"/>
    <cellStyle name="supPercentageL" xfId="2267"/>
    <cellStyle name="supPercentageM" xfId="2268"/>
    <cellStyle name="supSelection" xfId="2269"/>
    <cellStyle name="supText" xfId="2270"/>
    <cellStyle name="Tabelle" xfId="317"/>
    <cellStyle name="Tabelle Text 10" xfId="318"/>
    <cellStyle name="Tabelle Text 10 Z" xfId="319"/>
    <cellStyle name="Tabelle Text 11" xfId="320"/>
    <cellStyle name="Tabelle Text 11 Z" xfId="321"/>
    <cellStyle name="Tabelle Text 12" xfId="322"/>
    <cellStyle name="Tabelle Text 12 Z" xfId="323"/>
    <cellStyle name="Tabelle Text 8" xfId="324"/>
    <cellStyle name="Tabelle Text 8 Z" xfId="325"/>
    <cellStyle name="Tabelle Text 9" xfId="326"/>
    <cellStyle name="Tabelle Text 9 Z" xfId="327"/>
    <cellStyle name="Tabelle Überschrift 10" xfId="328"/>
    <cellStyle name="Tabelle Überschrift 11" xfId="329"/>
    <cellStyle name="Tabelle Überschrift 12" xfId="330"/>
    <cellStyle name="Tabelle Überschrift 8" xfId="331"/>
    <cellStyle name="Tabelle Überschrift 9" xfId="332"/>
    <cellStyle name="Tabelle Zahl 0 10" xfId="333"/>
    <cellStyle name="Tabelle Zahl 0 11" xfId="334"/>
    <cellStyle name="Tabelle Zahl 0 12" xfId="335"/>
    <cellStyle name="Tabelle Zahl 0 8" xfId="336"/>
    <cellStyle name="Tabelle Zahl 0 9" xfId="337"/>
    <cellStyle name="Tabelle Zahl 1 10" xfId="338"/>
    <cellStyle name="Tabelle Zahl 1 11" xfId="339"/>
    <cellStyle name="Tabelle Zahl 1 12" xfId="340"/>
    <cellStyle name="Tabelle Zahl 1 8" xfId="341"/>
    <cellStyle name="Tabelle Zahl 1 9" xfId="342"/>
    <cellStyle name="Tabelle Zahl 2 10" xfId="343"/>
    <cellStyle name="Tabelle Zahl 2 11" xfId="344"/>
    <cellStyle name="Tabelle Zahl 2 12" xfId="345"/>
    <cellStyle name="Tabelle Zahl 2 8" xfId="346"/>
    <cellStyle name="Tabelle Zahl 2 9" xfId="347"/>
    <cellStyle name="Tabellentitel" xfId="348"/>
    <cellStyle name="Tausend" xfId="349"/>
    <cellStyle name="TausendDelta" xfId="350"/>
    <cellStyle name="TDM_Mio" xfId="2271"/>
    <cellStyle name="Tekst objaśnienia" xfId="2272"/>
    <cellStyle name="Tekst ostrzeżenia" xfId="2273"/>
    <cellStyle name="TEST" xfId="351"/>
    <cellStyle name="Text" xfId="2274"/>
    <cellStyle name="Text 1" xfId="352"/>
    <cellStyle name="Text 2" xfId="353"/>
    <cellStyle name="Text 3" xfId="354"/>
    <cellStyle name="Text 4" xfId="355"/>
    <cellStyle name="Text Level 1" xfId="356"/>
    <cellStyle name="Text Level 2" xfId="357"/>
    <cellStyle name="Text Level 3" xfId="358"/>
    <cellStyle name="Text Level 4" xfId="359"/>
    <cellStyle name="Text_12_Bold" xfId="360"/>
    <cellStyle name="Texto de advertencia" xfId="2275"/>
    <cellStyle name="Texto explicativo" xfId="2276"/>
    <cellStyle name="thereofText" xfId="361"/>
    <cellStyle name="Time (hh:mm Uhr)" xfId="362"/>
    <cellStyle name="TimesNewRoman_12_Bold" xfId="363"/>
    <cellStyle name="Title" xfId="364"/>
    <cellStyle name="Title 2" xfId="2277"/>
    <cellStyle name="Title_Plato_e" xfId="2278"/>
    <cellStyle name="Título" xfId="2279"/>
    <cellStyle name="Título 1" xfId="2280"/>
    <cellStyle name="Título 2" xfId="2281"/>
    <cellStyle name="Título 3" xfId="2282"/>
    <cellStyle name="TOALS" xfId="2283"/>
    <cellStyle name="Total" xfId="2284"/>
    <cellStyle name="TOTALS" xfId="2285"/>
    <cellStyle name="Treasury" xfId="365"/>
    <cellStyle name="Tsd" xfId="2286"/>
    <cellStyle name="TWh" xfId="366"/>
    <cellStyle name="Tytuł" xfId="2287"/>
    <cellStyle name="ü1" xfId="2288"/>
    <cellStyle name="Überschrift1" xfId="2289"/>
    <cellStyle name="Überschrift3_RC Tabelle Q1 2003" xfId="2290"/>
    <cellStyle name="ÜberschriftMitte" xfId="367"/>
    <cellStyle name="ÜberschriftOben" xfId="368"/>
    <cellStyle name="ÜberschriftUnten" xfId="369"/>
    <cellStyle name="Undefiniert" xfId="370"/>
    <cellStyle name="Unternehmensbewertung" xfId="2291"/>
    <cellStyle name="Update" xfId="371"/>
    <cellStyle name="US$ ($ 0.00)" xfId="372"/>
    <cellStyle name="US$ Mio. ($ 0 Mio)" xfId="373"/>
    <cellStyle name="Uwaga" xfId="2292"/>
    <cellStyle name="V_7" xfId="374"/>
    <cellStyle name="V_7_Basis Juni 2014" xfId="2293"/>
    <cellStyle name="V_7_Kapital Target Setting" xfId="2294"/>
    <cellStyle name="V_7_Kapitalplanung" xfId="2295"/>
    <cellStyle name="V_7_Konzern Analyse" xfId="375"/>
    <cellStyle name="V_7_liabilities to banks" xfId="376"/>
    <cellStyle name="V_7_liabilities to customers" xfId="377"/>
    <cellStyle name="V_7_RWA" xfId="2296"/>
    <cellStyle name="V_7_securitized liabilities" xfId="378"/>
    <cellStyle name="V_7_Übersicht_Pos.plan-Gesamt" xfId="379"/>
    <cellStyle name="V_7_Versuch" xfId="380"/>
    <cellStyle name="Value,0_[]" xfId="381"/>
    <cellStyle name="Value_[]" xfId="382"/>
    <cellStyle name="VerticalText" xfId="2297"/>
    <cellStyle name="Volumen" xfId="2298"/>
    <cellStyle name="vorlage_quer" xfId="2299"/>
    <cellStyle name="Warnender Text" xfId="383" builtinId="11" customBuiltin="1"/>
    <cellStyle name="Warning Text" xfId="2300"/>
    <cellStyle name="Wert_dunkelgrau" xfId="384"/>
    <cellStyle name="Wertezelle" xfId="385"/>
    <cellStyle name="WorksheetForm" xfId="2301"/>
    <cellStyle name="Wrap text" xfId="386"/>
    <cellStyle name="Y2K Compliant Date Fmt" xfId="2302"/>
    <cellStyle name="Year" xfId="387"/>
    <cellStyle name="Year (actual)" xfId="388"/>
    <cellStyle name="Year (expected)" xfId="389"/>
    <cellStyle name="Year_121012_RDP Ist 0812" xfId="2303"/>
    <cellStyle name="Yen (¥ 0 )" xfId="390"/>
    <cellStyle name="Yen Mio (¥ 0 Mio.)" xfId="391"/>
    <cellStyle name="Zeilenebene_1_A1409_IFR_Kapitalschema" xfId="392"/>
    <cellStyle name="Zeilennummer" xfId="393"/>
    <cellStyle name="Zinssatz" xfId="2304"/>
    <cellStyle name="Złe" xfId="2305"/>
    <cellStyle name="ZwiSumme" xfId="394"/>
    <cellStyle name="ZwiSummenFarbe" xfId="395"/>
    <cellStyle name="桁区切り [0.00]_STATEMENTS JAP TEST 050126" xfId="396"/>
    <cellStyle name="桁区切り_T-Comp Check Master" xfId="397"/>
    <cellStyle name="標準_04Bonus.Review_Payroll" xfId="398"/>
    <cellStyle name="䕃⹌塅Eency" xfId="399"/>
  </cellStyles>
  <dxfs count="40"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  <dxf>
      <fill>
        <patternFill>
          <bgColor indexed="47"/>
        </patternFill>
      </fill>
    </dxf>
    <dxf>
      <fill>
        <patternFill>
          <bgColor indexed="1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99"/>
      <rgbColor rgb="00A4A4A4"/>
      <rgbColor rgb="00CBFFB1"/>
      <rgbColor rgb="0033CC00"/>
      <rgbColor rgb="00999999"/>
      <rgbColor rgb="00333333"/>
      <rgbColor rgb="00FFDE53"/>
      <rgbColor rgb="00B3B3B3"/>
      <rgbColor rgb="00A6F18B"/>
      <rgbColor rgb="0087B1FD"/>
      <rgbColor rgb="00666666"/>
      <rgbColor rgb="00E5E5E5"/>
      <rgbColor rgb="006793B2"/>
      <rgbColor rgb="00FFCC33"/>
      <rgbColor rgb="00333333"/>
      <rgbColor rgb="00808080"/>
      <rgbColor rgb="00B3B3B3"/>
      <rgbColor rgb="00E5E5E5"/>
      <rgbColor rgb="00E0700A"/>
      <rgbColor rgb="00A21E24"/>
      <rgbColor rgb="001D4081"/>
      <rgbColor rgb="00FFCC33"/>
      <rgbColor rgb="00333333"/>
      <rgbColor rgb="00808080"/>
      <rgbColor rgb="00B3B3B3"/>
      <rgbColor rgb="00E5E5E5"/>
      <rgbColor rgb="00E0700A"/>
      <rgbColor rgb="00A21E24"/>
      <rgbColor rgb="001D4081"/>
      <rgbColor rgb="00DEE2E4"/>
      <rgbColor rgb="00556469"/>
      <rgbColor rgb="00FFFFCC"/>
      <rgbColor rgb="00E4FFDF"/>
      <rgbColor rgb="00F2F3F4"/>
      <rgbColor rgb="0099FF66"/>
      <rgbColor rgb="00DEE9FE"/>
      <rgbColor rgb="00FFCC99"/>
      <rgbColor rgb="00CCCCCC"/>
      <rgbColor rgb="00999999"/>
      <rgbColor rgb="00BFFF9F"/>
      <rgbColor rgb="00FFCC00"/>
      <rgbColor rgb="00FF9900"/>
      <rgbColor rgb="00FF6600"/>
      <rgbColor rgb="000344B9"/>
      <rgbColor rgb="00A3C1DB"/>
      <rgbColor rgb="00808080"/>
      <rgbColor rgb="00FEF766"/>
      <rgbColor rgb="00FFCC33"/>
      <rgbColor rgb="00E0700A"/>
      <rgbColor rgb="00A21E24"/>
      <rgbColor rgb="00C0D6FE"/>
      <rgbColor rgb="001D4081"/>
      <rgbColor rgb="000077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Commerzbank">
      <a:dk1>
        <a:srgbClr val="333333"/>
      </a:dk1>
      <a:lt1>
        <a:srgbClr val="FFFFFF"/>
      </a:lt1>
      <a:dk2>
        <a:srgbClr val="B3B3B3"/>
      </a:dk2>
      <a:lt2>
        <a:srgbClr val="808080"/>
      </a:lt2>
      <a:accent1>
        <a:srgbClr val="E5E5E5"/>
      </a:accent1>
      <a:accent2>
        <a:srgbClr val="FFCC33"/>
      </a:accent2>
      <a:accent3>
        <a:srgbClr val="E0700A"/>
      </a:accent3>
      <a:accent4>
        <a:srgbClr val="A21E24"/>
      </a:accent4>
      <a:accent5>
        <a:srgbClr val="1D4081"/>
      </a:accent5>
      <a:accent6>
        <a:srgbClr val="007700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29"/>
  <sheetViews>
    <sheetView showGridLines="0" tabSelected="1" workbookViewId="0">
      <selection activeCell="B2" sqref="B2"/>
    </sheetView>
  </sheetViews>
  <sheetFormatPr baseColWidth="10" defaultRowHeight="12.75" outlineLevelRow="1"/>
  <cols>
    <col min="1" max="1" width="0.85546875" style="10" customWidth="1"/>
    <col min="2" max="2" width="63.5703125" style="10" customWidth="1"/>
    <col min="3" max="3" width="8.7109375" style="10" customWidth="1" collapsed="1"/>
    <col min="4" max="9" width="8.7109375" style="10" customWidth="1"/>
    <col min="10" max="10" width="8.7109375" style="10" customWidth="1" collapsed="1"/>
    <col min="11" max="14" width="8.7109375" style="10" customWidth="1"/>
    <col min="15" max="15" width="6.42578125" style="10" customWidth="1"/>
    <col min="16" max="16" width="8.7109375" style="10" customWidth="1"/>
    <col min="17" max="17" width="1.7109375" style="10" customWidth="1"/>
    <col min="18" max="19" width="8.7109375" style="10" customWidth="1"/>
    <col min="20" max="20" width="8.140625" style="10" customWidth="1"/>
    <col min="21" max="21" width="9.85546875" style="10" customWidth="1"/>
    <col min="22" max="23" width="8.7109375" style="10" customWidth="1"/>
    <col min="24" max="24" width="3" style="10" customWidth="1"/>
    <col min="25" max="16384" width="11.42578125" style="10"/>
  </cols>
  <sheetData>
    <row r="1" spans="2:15" ht="12" customHeight="1"/>
    <row r="2" spans="2:15" ht="12" customHeight="1">
      <c r="B2" s="1"/>
    </row>
    <row r="3" spans="2:15">
      <c r="B3" s="2" t="s">
        <v>116</v>
      </c>
    </row>
    <row r="4" spans="2:15">
      <c r="B4" s="2" t="s">
        <v>0</v>
      </c>
    </row>
    <row r="5" spans="2:15">
      <c r="B5" s="3"/>
    </row>
    <row r="7" spans="2:15" ht="36.6" customHeight="1">
      <c r="B7" s="11" t="s">
        <v>18</v>
      </c>
      <c r="C7" s="4" t="s">
        <v>133</v>
      </c>
      <c r="D7" s="4" t="s">
        <v>134</v>
      </c>
      <c r="E7" s="4" t="s">
        <v>135</v>
      </c>
      <c r="F7" s="4" t="s">
        <v>136</v>
      </c>
      <c r="G7" s="4" t="s">
        <v>137</v>
      </c>
      <c r="H7" s="4" t="s">
        <v>138</v>
      </c>
      <c r="I7" s="4" t="s">
        <v>106</v>
      </c>
      <c r="J7" s="12" t="s">
        <v>139</v>
      </c>
      <c r="K7" s="12" t="s">
        <v>140</v>
      </c>
      <c r="L7" s="12" t="s">
        <v>141</v>
      </c>
      <c r="M7" s="12" t="s">
        <v>142</v>
      </c>
      <c r="N7" s="12" t="s">
        <v>143</v>
      </c>
      <c r="O7" s="222"/>
    </row>
    <row r="8" spans="2:15" ht="13.5" customHeight="1">
      <c r="B8" s="23" t="s">
        <v>16</v>
      </c>
      <c r="C8" s="13">
        <v>2794</v>
      </c>
      <c r="D8" s="13">
        <v>2444</v>
      </c>
      <c r="E8" s="13">
        <v>5238</v>
      </c>
      <c r="F8" s="13">
        <v>2317</v>
      </c>
      <c r="G8" s="13">
        <v>7555</v>
      </c>
      <c r="H8" s="13">
        <v>2240</v>
      </c>
      <c r="I8" s="13">
        <v>9795</v>
      </c>
      <c r="J8" s="14">
        <v>2323</v>
      </c>
      <c r="K8" s="14">
        <v>2240</v>
      </c>
      <c r="L8" s="14">
        <v>4563</v>
      </c>
      <c r="M8" s="14">
        <v>2437</v>
      </c>
      <c r="N8" s="14">
        <v>7000</v>
      </c>
    </row>
    <row r="9" spans="2:15" ht="13.5" customHeight="1" outlineLevel="1">
      <c r="B9" s="23" t="s">
        <v>102</v>
      </c>
      <c r="C9" s="13">
        <v>1426</v>
      </c>
      <c r="D9" s="13">
        <v>1583</v>
      </c>
      <c r="E9" s="13">
        <v>3009</v>
      </c>
      <c r="F9" s="13">
        <v>1175</v>
      </c>
      <c r="G9" s="13">
        <v>4184</v>
      </c>
      <c r="H9" s="13">
        <v>1543</v>
      </c>
      <c r="I9" s="13">
        <v>5727</v>
      </c>
      <c r="J9" s="14">
        <v>1331</v>
      </c>
      <c r="K9" s="14">
        <v>1348.9999999991112</v>
      </c>
      <c r="L9" s="14">
        <v>2679.9999999991915</v>
      </c>
      <c r="M9" s="14">
        <v>1140.9999999996992</v>
      </c>
      <c r="N9" s="14">
        <v>3820.9999999988909</v>
      </c>
    </row>
    <row r="10" spans="2:15" ht="13.5" customHeight="1" outlineLevel="1">
      <c r="B10" s="23" t="s">
        <v>103</v>
      </c>
      <c r="C10" s="13">
        <v>560</v>
      </c>
      <c r="D10" s="13">
        <v>-87</v>
      </c>
      <c r="E10" s="13">
        <v>473</v>
      </c>
      <c r="F10" s="13">
        <v>294</v>
      </c>
      <c r="G10" s="13">
        <v>767</v>
      </c>
      <c r="H10" s="13">
        <v>-268</v>
      </c>
      <c r="I10" s="13">
        <v>499</v>
      </c>
      <c r="J10" s="14">
        <v>13</v>
      </c>
      <c r="K10" s="14">
        <v>-74.999999998956369</v>
      </c>
      <c r="L10" s="14">
        <v>-61.999999999076238</v>
      </c>
      <c r="M10" s="14">
        <v>366.9999999983628</v>
      </c>
      <c r="N10" s="14">
        <v>304.99999999928656</v>
      </c>
    </row>
    <row r="11" spans="2:15" ht="13.5" customHeight="1">
      <c r="B11" s="23" t="s">
        <v>19</v>
      </c>
      <c r="C11" s="13">
        <v>1986</v>
      </c>
      <c r="D11" s="13">
        <v>1496</v>
      </c>
      <c r="E11" s="13">
        <v>3482</v>
      </c>
      <c r="F11" s="13">
        <v>1469</v>
      </c>
      <c r="G11" s="13">
        <v>4951</v>
      </c>
      <c r="H11" s="13">
        <v>1275</v>
      </c>
      <c r="I11" s="13">
        <v>6226</v>
      </c>
      <c r="J11" s="14">
        <v>1344</v>
      </c>
      <c r="K11" s="14">
        <v>1274</v>
      </c>
      <c r="L11" s="14">
        <v>2618</v>
      </c>
      <c r="M11" s="14">
        <v>1508</v>
      </c>
      <c r="N11" s="14">
        <v>4126</v>
      </c>
    </row>
    <row r="12" spans="2:15" ht="13.5" customHeight="1">
      <c r="B12" s="23" t="s">
        <v>20</v>
      </c>
      <c r="C12" s="13">
        <v>915</v>
      </c>
      <c r="D12" s="13">
        <v>855</v>
      </c>
      <c r="E12" s="13">
        <v>1770</v>
      </c>
      <c r="F12" s="13">
        <v>825</v>
      </c>
      <c r="G12" s="13">
        <v>2595</v>
      </c>
      <c r="H12" s="13">
        <v>829</v>
      </c>
      <c r="I12" s="13">
        <v>3424</v>
      </c>
      <c r="J12" s="14">
        <v>821</v>
      </c>
      <c r="K12" s="14">
        <v>781</v>
      </c>
      <c r="L12" s="14">
        <v>1602</v>
      </c>
      <c r="M12" s="14">
        <v>777</v>
      </c>
      <c r="N12" s="14">
        <v>2379</v>
      </c>
    </row>
    <row r="13" spans="2:15" ht="13.5" customHeight="1">
      <c r="B13" s="23" t="s">
        <v>21</v>
      </c>
      <c r="C13" s="13">
        <v>-107</v>
      </c>
      <c r="D13" s="13">
        <v>93</v>
      </c>
      <c r="E13" s="13">
        <v>-14</v>
      </c>
      <c r="F13" s="13">
        <v>23</v>
      </c>
      <c r="G13" s="13">
        <v>9</v>
      </c>
      <c r="H13" s="13">
        <v>136</v>
      </c>
      <c r="I13" s="13">
        <v>145</v>
      </c>
      <c r="J13" s="14">
        <v>158</v>
      </c>
      <c r="K13" s="14">
        <v>185</v>
      </c>
      <c r="L13" s="14">
        <v>343</v>
      </c>
      <c r="M13" s="14">
        <v>152</v>
      </c>
      <c r="N13" s="14">
        <v>495</v>
      </c>
    </row>
    <row r="14" spans="2:15" ht="13.5" customHeight="1">
      <c r="B14" s="5" t="s">
        <v>22</v>
      </c>
      <c r="C14" s="28">
        <v>-158</v>
      </c>
      <c r="D14" s="28">
        <v>-280</v>
      </c>
      <c r="E14" s="15">
        <v>-438</v>
      </c>
      <c r="F14" s="28">
        <v>-146</v>
      </c>
      <c r="G14" s="15">
        <v>-584</v>
      </c>
      <c r="H14" s="28">
        <v>-112</v>
      </c>
      <c r="I14" s="15">
        <v>-696</v>
      </c>
      <c r="J14" s="16">
        <v>-148</v>
      </c>
      <c r="K14" s="16">
        <v>-187</v>
      </c>
      <c r="L14" s="16">
        <v>-335</v>
      </c>
      <c r="M14" s="16">
        <v>-275</v>
      </c>
      <c r="N14" s="16">
        <v>-610</v>
      </c>
    </row>
    <row r="15" spans="2:15" ht="13.5" customHeight="1">
      <c r="B15" s="6" t="s">
        <v>5</v>
      </c>
      <c r="C15" s="29">
        <v>1957</v>
      </c>
      <c r="D15" s="29">
        <v>1737</v>
      </c>
      <c r="E15" s="17">
        <v>3694</v>
      </c>
      <c r="F15" s="29">
        <v>1719</v>
      </c>
      <c r="G15" s="17">
        <v>5413</v>
      </c>
      <c r="H15" s="29">
        <v>1744</v>
      </c>
      <c r="I15" s="17">
        <v>7157</v>
      </c>
      <c r="J15" s="18">
        <v>1893</v>
      </c>
      <c r="K15" s="18">
        <v>1702</v>
      </c>
      <c r="L15" s="18">
        <v>3595</v>
      </c>
      <c r="M15" s="18">
        <v>1733</v>
      </c>
      <c r="N15" s="18">
        <v>5328</v>
      </c>
    </row>
    <row r="16" spans="2:15" ht="13.5" customHeight="1" thickBot="1">
      <c r="B16" s="6" t="s">
        <v>108</v>
      </c>
      <c r="C16" s="29">
        <v>167</v>
      </c>
      <c r="D16" s="29">
        <v>2</v>
      </c>
      <c r="E16" s="29">
        <v>169</v>
      </c>
      <c r="F16" s="29">
        <v>-4</v>
      </c>
      <c r="G16" s="17">
        <v>165</v>
      </c>
      <c r="H16" s="29">
        <v>-46</v>
      </c>
      <c r="I16" s="29">
        <v>119</v>
      </c>
      <c r="J16" s="18">
        <v>156</v>
      </c>
      <c r="K16" s="18">
        <v>32</v>
      </c>
      <c r="L16" s="18">
        <v>188</v>
      </c>
      <c r="M16" s="18">
        <v>21</v>
      </c>
      <c r="N16" s="18">
        <v>208</v>
      </c>
    </row>
    <row r="17" spans="1:24" s="35" customFormat="1" ht="13.5" customHeight="1" thickBot="1">
      <c r="A17" s="10"/>
      <c r="B17" s="25" t="s">
        <v>11</v>
      </c>
      <c r="C17" s="30">
        <v>679</v>
      </c>
      <c r="D17" s="30">
        <v>427</v>
      </c>
      <c r="E17" s="26">
        <v>1106</v>
      </c>
      <c r="F17" s="30">
        <v>452</v>
      </c>
      <c r="G17" s="26">
        <v>1558</v>
      </c>
      <c r="H17" s="30">
        <v>384</v>
      </c>
      <c r="I17" s="26">
        <v>1942</v>
      </c>
      <c r="J17" s="27">
        <v>282</v>
      </c>
      <c r="K17" s="27">
        <v>351</v>
      </c>
      <c r="L17" s="27">
        <v>633</v>
      </c>
      <c r="M17" s="27">
        <v>429</v>
      </c>
      <c r="N17" s="27">
        <v>1062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3.5" customHeight="1">
      <c r="B18" s="24" t="s">
        <v>110</v>
      </c>
      <c r="C18" s="31">
        <v>0</v>
      </c>
      <c r="D18" s="31">
        <v>0</v>
      </c>
      <c r="E18" s="20">
        <v>0</v>
      </c>
      <c r="F18" s="31">
        <v>0</v>
      </c>
      <c r="G18" s="20">
        <v>0</v>
      </c>
      <c r="H18" s="3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627</v>
      </c>
      <c r="N18" s="21">
        <v>627</v>
      </c>
    </row>
    <row r="19" spans="1:24" ht="13.5" customHeight="1">
      <c r="B19" s="6" t="s">
        <v>6</v>
      </c>
      <c r="C19" s="32">
        <v>66</v>
      </c>
      <c r="D19" s="32">
        <v>0</v>
      </c>
      <c r="E19" s="19">
        <v>66</v>
      </c>
      <c r="F19" s="32">
        <v>28</v>
      </c>
      <c r="G19" s="19">
        <v>94</v>
      </c>
      <c r="H19" s="32">
        <v>20</v>
      </c>
      <c r="I19" s="19">
        <v>114</v>
      </c>
      <c r="J19" s="21">
        <v>0</v>
      </c>
      <c r="K19" s="21">
        <v>40</v>
      </c>
      <c r="L19" s="21">
        <v>40</v>
      </c>
      <c r="M19" s="21">
        <v>57</v>
      </c>
      <c r="N19" s="21">
        <v>97</v>
      </c>
    </row>
    <row r="20" spans="1:24" ht="13.5" customHeight="1" thickBot="1">
      <c r="B20" s="6" t="s">
        <v>17</v>
      </c>
      <c r="C20" s="32">
        <v>0</v>
      </c>
      <c r="D20" s="32">
        <v>0</v>
      </c>
      <c r="E20" s="19">
        <v>0</v>
      </c>
      <c r="F20" s="32">
        <v>0</v>
      </c>
      <c r="G20" s="19">
        <v>0</v>
      </c>
      <c r="H20" s="32">
        <v>0</v>
      </c>
      <c r="I20" s="19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24" s="35" customFormat="1" ht="13.5" customHeight="1" thickBot="1">
      <c r="A21" s="10"/>
      <c r="B21" s="25" t="s">
        <v>12</v>
      </c>
      <c r="C21" s="30">
        <v>613</v>
      </c>
      <c r="D21" s="30">
        <v>427</v>
      </c>
      <c r="E21" s="26">
        <v>1040</v>
      </c>
      <c r="F21" s="30">
        <v>424</v>
      </c>
      <c r="G21" s="26">
        <v>1464</v>
      </c>
      <c r="H21" s="30">
        <v>364</v>
      </c>
      <c r="I21" s="26">
        <v>1828</v>
      </c>
      <c r="J21" s="27">
        <v>282</v>
      </c>
      <c r="K21" s="27">
        <v>311</v>
      </c>
      <c r="L21" s="27">
        <v>593</v>
      </c>
      <c r="M21" s="27">
        <v>-255</v>
      </c>
      <c r="N21" s="27">
        <v>338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3.5" customHeight="1">
      <c r="B22" s="24" t="s">
        <v>7</v>
      </c>
      <c r="C22" s="31">
        <v>240</v>
      </c>
      <c r="D22" s="31">
        <v>91</v>
      </c>
      <c r="E22" s="20">
        <v>331</v>
      </c>
      <c r="F22" s="31">
        <v>158</v>
      </c>
      <c r="G22" s="20">
        <v>489</v>
      </c>
      <c r="H22" s="31">
        <v>140</v>
      </c>
      <c r="I22" s="20">
        <v>629</v>
      </c>
      <c r="J22" s="21">
        <v>89</v>
      </c>
      <c r="K22" s="21">
        <v>58</v>
      </c>
      <c r="L22" s="21">
        <v>147</v>
      </c>
      <c r="M22" s="21">
        <v>14</v>
      </c>
      <c r="N22" s="21">
        <v>161</v>
      </c>
    </row>
    <row r="23" spans="1:24" ht="13.5" customHeight="1" thickBot="1">
      <c r="B23" s="6" t="s">
        <v>8</v>
      </c>
      <c r="C23" s="32">
        <v>29</v>
      </c>
      <c r="D23" s="32">
        <v>24</v>
      </c>
      <c r="E23" s="19">
        <v>53</v>
      </c>
      <c r="F23" s="32">
        <v>31</v>
      </c>
      <c r="G23" s="19">
        <v>84</v>
      </c>
      <c r="H23" s="32">
        <v>31</v>
      </c>
      <c r="I23" s="19">
        <v>115</v>
      </c>
      <c r="J23" s="79">
        <v>24</v>
      </c>
      <c r="K23" s="79">
        <v>38</v>
      </c>
      <c r="L23" s="79">
        <v>62</v>
      </c>
      <c r="M23" s="79">
        <v>19</v>
      </c>
      <c r="N23" s="79">
        <v>81</v>
      </c>
    </row>
    <row r="24" spans="1:24" s="35" customFormat="1" ht="13.5" customHeight="1" thickBot="1">
      <c r="A24" s="10"/>
      <c r="B24" s="25" t="s">
        <v>9</v>
      </c>
      <c r="C24" s="80">
        <v>344</v>
      </c>
      <c r="D24" s="30">
        <v>312</v>
      </c>
      <c r="E24" s="30">
        <v>656</v>
      </c>
      <c r="F24" s="30">
        <v>235</v>
      </c>
      <c r="G24" s="30">
        <v>891</v>
      </c>
      <c r="H24" s="30">
        <v>193</v>
      </c>
      <c r="I24" s="30">
        <v>1084</v>
      </c>
      <c r="J24" s="81">
        <v>169</v>
      </c>
      <c r="K24" s="81">
        <v>215</v>
      </c>
      <c r="L24" s="81">
        <v>384</v>
      </c>
      <c r="M24" s="81">
        <v>-288</v>
      </c>
      <c r="N24" s="81">
        <v>96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3.5" customHeight="1">
      <c r="B25" s="7"/>
      <c r="C25" s="31"/>
      <c r="D25" s="31"/>
      <c r="E25" s="20"/>
      <c r="F25" s="31"/>
      <c r="G25" s="20"/>
      <c r="H25" s="31"/>
      <c r="I25" s="20"/>
      <c r="J25" s="21"/>
      <c r="K25" s="21"/>
      <c r="L25" s="21"/>
      <c r="M25" s="21"/>
      <c r="N25" s="21"/>
    </row>
    <row r="26" spans="1:24" ht="13.5" customHeight="1">
      <c r="B26" s="24" t="s">
        <v>114</v>
      </c>
      <c r="C26" s="223">
        <v>609</v>
      </c>
      <c r="D26" s="223">
        <v>564.6</v>
      </c>
      <c r="E26" s="224">
        <v>564.6</v>
      </c>
      <c r="F26" s="223">
        <v>567.79999999999995</v>
      </c>
      <c r="G26" s="224">
        <v>567.79999999999995</v>
      </c>
      <c r="H26" s="223">
        <v>532.70000000000005</v>
      </c>
      <c r="I26" s="224">
        <v>532.70000000000005</v>
      </c>
      <c r="J26" s="225">
        <v>535.9</v>
      </c>
      <c r="K26" s="225">
        <v>532.70000000000005</v>
      </c>
      <c r="L26" s="225">
        <v>532.70000000000005</v>
      </c>
      <c r="M26" s="225">
        <v>513.4</v>
      </c>
      <c r="N26" s="225">
        <v>513.4</v>
      </c>
    </row>
    <row r="27" spans="1:24" ht="13.5" customHeight="1">
      <c r="B27" s="6" t="s">
        <v>115</v>
      </c>
      <c r="C27" s="226">
        <v>609</v>
      </c>
      <c r="D27" s="226">
        <v>564.6</v>
      </c>
      <c r="E27" s="227">
        <v>564.6</v>
      </c>
      <c r="F27" s="226">
        <v>567.79999999999995</v>
      </c>
      <c r="G27" s="227">
        <v>567.79999999999995</v>
      </c>
      <c r="H27" s="226">
        <v>532.70000000000005</v>
      </c>
      <c r="I27" s="227">
        <v>532.70000000000005</v>
      </c>
      <c r="J27" s="228">
        <v>535.9</v>
      </c>
      <c r="K27" s="228">
        <v>532.70000000000005</v>
      </c>
      <c r="L27" s="228">
        <v>532.70000000000005</v>
      </c>
      <c r="M27" s="228">
        <v>513.4</v>
      </c>
      <c r="N27" s="228">
        <v>513.4</v>
      </c>
    </row>
    <row r="28" spans="1:24" ht="13.5" customHeight="1" thickBot="1">
      <c r="B28" s="22" t="s">
        <v>10</v>
      </c>
      <c r="C28" s="31">
        <v>27436</v>
      </c>
      <c r="D28" s="31">
        <v>29290</v>
      </c>
      <c r="E28" s="20">
        <v>28363</v>
      </c>
      <c r="F28" s="31">
        <v>29605</v>
      </c>
      <c r="G28" s="20">
        <v>28777</v>
      </c>
      <c r="H28" s="31">
        <v>29901</v>
      </c>
      <c r="I28" s="20">
        <v>29058</v>
      </c>
      <c r="J28" s="21">
        <v>29746</v>
      </c>
      <c r="K28" s="21">
        <v>29606</v>
      </c>
      <c r="L28" s="21">
        <v>29676</v>
      </c>
      <c r="M28" s="21">
        <v>29664</v>
      </c>
      <c r="N28" s="21">
        <v>29672</v>
      </c>
    </row>
    <row r="29" spans="1:24" s="35" customFormat="1" ht="13.5" customHeight="1" thickBot="1">
      <c r="A29" s="10"/>
      <c r="B29" s="25" t="s">
        <v>113</v>
      </c>
      <c r="C29" s="232">
        <v>221.5</v>
      </c>
      <c r="D29" s="232">
        <v>214.4</v>
      </c>
      <c r="E29" s="233">
        <v>214.4</v>
      </c>
      <c r="F29" s="232">
        <v>213.5</v>
      </c>
      <c r="G29" s="233">
        <v>213.5</v>
      </c>
      <c r="H29" s="232">
        <v>197.4</v>
      </c>
      <c r="I29" s="233">
        <v>197.4</v>
      </c>
      <c r="J29" s="234">
        <v>194.5</v>
      </c>
      <c r="K29" s="234">
        <v>198.3</v>
      </c>
      <c r="L29" s="234">
        <v>198.3</v>
      </c>
      <c r="M29" s="234">
        <v>194.6</v>
      </c>
      <c r="N29" s="234">
        <v>194.6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</row>
  </sheetData>
  <conditionalFormatting sqref="C2:O2 A1:O1">
    <cfRule type="cellIs" dxfId="39" priority="5" stopIfTrue="1" operator="equal">
      <formula>"SHOW"</formula>
    </cfRule>
  </conditionalFormatting>
  <conditionalFormatting sqref="C3:O3">
    <cfRule type="cellIs" dxfId="38" priority="4" stopIfTrue="1" operator="equal">
      <formula>"HIDE"</formula>
    </cfRule>
  </conditionalFormatting>
  <printOptions horizontalCentered="1"/>
  <pageMargins left="0" right="0" top="0.59055118110236227" bottom="0.59055118110236227" header="0" footer="0.19685039370078741"/>
  <pageSetup paperSize="9"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Y29"/>
  <sheetViews>
    <sheetView showGridLines="0" workbookViewId="0">
      <selection activeCell="A27" sqref="A27"/>
    </sheetView>
  </sheetViews>
  <sheetFormatPr baseColWidth="10" defaultRowHeight="12.75" outlineLevelRow="1"/>
  <cols>
    <col min="1" max="1" width="0.85546875" style="10" customWidth="1"/>
    <col min="2" max="2" width="63.5703125" style="10" customWidth="1"/>
    <col min="3" max="3" width="8.7109375" style="10" customWidth="1" collapsed="1"/>
    <col min="4" max="9" width="8.7109375" style="10" customWidth="1"/>
    <col min="10" max="10" width="8.7109375" style="10" customWidth="1" collapsed="1"/>
    <col min="11" max="16" width="8.7109375" style="10" customWidth="1"/>
    <col min="17" max="17" width="1.7109375" style="10" customWidth="1"/>
    <col min="18" max="19" width="8.7109375" style="10" customWidth="1"/>
    <col min="20" max="20" width="8.140625" style="10" customWidth="1"/>
    <col min="21" max="21" width="9.85546875" style="10" customWidth="1"/>
    <col min="22" max="23" width="8.7109375" style="10" customWidth="1"/>
    <col min="24" max="24" width="3" style="10" customWidth="1"/>
    <col min="25" max="16384" width="11.42578125" style="10"/>
  </cols>
  <sheetData>
    <row r="1" spans="2:24" ht="12" customHeight="1"/>
    <row r="2" spans="2:24" ht="12" customHeight="1">
      <c r="B2" s="1"/>
    </row>
    <row r="3" spans="2:24">
      <c r="B3" s="2" t="s">
        <v>146</v>
      </c>
    </row>
    <row r="4" spans="2:24">
      <c r="B4" s="2" t="s">
        <v>0</v>
      </c>
    </row>
    <row r="5" spans="2:24">
      <c r="B5" s="3"/>
    </row>
    <row r="7" spans="2:24" ht="36.6" customHeight="1">
      <c r="B7" s="11" t="s">
        <v>18</v>
      </c>
      <c r="C7" s="4" t="s">
        <v>133</v>
      </c>
      <c r="D7" s="4" t="s">
        <v>134</v>
      </c>
      <c r="E7" s="4" t="s">
        <v>135</v>
      </c>
      <c r="F7" s="4" t="s">
        <v>136</v>
      </c>
      <c r="G7" s="4" t="s">
        <v>137</v>
      </c>
      <c r="H7" s="4" t="s">
        <v>138</v>
      </c>
      <c r="I7" s="4" t="s">
        <v>106</v>
      </c>
      <c r="J7" s="12" t="s">
        <v>139</v>
      </c>
      <c r="K7" s="12" t="s">
        <v>140</v>
      </c>
      <c r="L7" s="12" t="s">
        <v>141</v>
      </c>
      <c r="M7" s="12" t="s">
        <v>142</v>
      </c>
      <c r="N7" s="12" t="s">
        <v>143</v>
      </c>
      <c r="O7" s="222"/>
    </row>
    <row r="8" spans="2:24" ht="13.5" customHeight="1">
      <c r="B8" s="23" t="s">
        <v>16</v>
      </c>
      <c r="C8" s="13">
        <v>2794</v>
      </c>
      <c r="D8" s="13">
        <v>2444</v>
      </c>
      <c r="E8" s="13">
        <v>5238</v>
      </c>
      <c r="F8" s="13">
        <v>2317</v>
      </c>
      <c r="G8" s="13">
        <v>7555</v>
      </c>
      <c r="H8" s="13">
        <v>2240</v>
      </c>
      <c r="I8" s="13">
        <v>9795</v>
      </c>
      <c r="J8" s="14">
        <v>2323</v>
      </c>
      <c r="K8" s="14">
        <v>2240</v>
      </c>
      <c r="L8" s="14">
        <v>4563</v>
      </c>
      <c r="M8" s="14">
        <v>2437</v>
      </c>
      <c r="N8" s="14">
        <v>7000</v>
      </c>
      <c r="X8" s="34"/>
    </row>
    <row r="9" spans="2:24" ht="13.5" customHeight="1" outlineLevel="1">
      <c r="B9" s="23" t="s">
        <v>102</v>
      </c>
      <c r="C9" s="13">
        <v>1426</v>
      </c>
      <c r="D9" s="13">
        <v>1583</v>
      </c>
      <c r="E9" s="13">
        <v>3009</v>
      </c>
      <c r="F9" s="13">
        <v>1175</v>
      </c>
      <c r="G9" s="13">
        <v>4184</v>
      </c>
      <c r="H9" s="13">
        <v>1543</v>
      </c>
      <c r="I9" s="13">
        <v>5727</v>
      </c>
      <c r="J9" s="14">
        <v>1331</v>
      </c>
      <c r="K9" s="14">
        <v>1348.9999999991137</v>
      </c>
      <c r="L9" s="14">
        <v>2679.9999999999627</v>
      </c>
      <c r="M9" s="14">
        <v>1140.9999999993872</v>
      </c>
      <c r="N9" s="14">
        <v>3820.9999999993497</v>
      </c>
    </row>
    <row r="10" spans="2:24" ht="13.5" customHeight="1" outlineLevel="1">
      <c r="B10" s="23" t="s">
        <v>103</v>
      </c>
      <c r="C10" s="13">
        <v>560</v>
      </c>
      <c r="D10" s="13">
        <v>-87</v>
      </c>
      <c r="E10" s="13">
        <v>473</v>
      </c>
      <c r="F10" s="13">
        <v>294</v>
      </c>
      <c r="G10" s="13">
        <v>767</v>
      </c>
      <c r="H10" s="13">
        <v>-268</v>
      </c>
      <c r="I10" s="13">
        <v>499</v>
      </c>
      <c r="J10" s="14">
        <v>13</v>
      </c>
      <c r="K10" s="14">
        <v>-74.99999999895654</v>
      </c>
      <c r="L10" s="14">
        <v>-61.999999999076387</v>
      </c>
      <c r="M10" s="14">
        <v>367.00000000036312</v>
      </c>
      <c r="N10" s="14">
        <v>305.00000000128671</v>
      </c>
    </row>
    <row r="11" spans="2:24" ht="13.5" customHeight="1">
      <c r="B11" s="23" t="s">
        <v>19</v>
      </c>
      <c r="C11" s="13">
        <v>1986</v>
      </c>
      <c r="D11" s="13">
        <v>1496</v>
      </c>
      <c r="E11" s="13">
        <v>3482</v>
      </c>
      <c r="F11" s="13">
        <v>1469</v>
      </c>
      <c r="G11" s="13">
        <v>4951</v>
      </c>
      <c r="H11" s="13">
        <v>1275</v>
      </c>
      <c r="I11" s="13">
        <v>6226</v>
      </c>
      <c r="J11" s="14">
        <v>1344</v>
      </c>
      <c r="K11" s="14">
        <v>1274</v>
      </c>
      <c r="L11" s="14">
        <v>2618</v>
      </c>
      <c r="M11" s="14">
        <v>1508</v>
      </c>
      <c r="N11" s="14">
        <v>4126</v>
      </c>
    </row>
    <row r="12" spans="2:24" ht="13.5" customHeight="1">
      <c r="B12" s="23" t="s">
        <v>20</v>
      </c>
      <c r="C12" s="13">
        <v>915</v>
      </c>
      <c r="D12" s="13">
        <v>855</v>
      </c>
      <c r="E12" s="13">
        <v>1770</v>
      </c>
      <c r="F12" s="13">
        <v>825</v>
      </c>
      <c r="G12" s="13">
        <v>2595</v>
      </c>
      <c r="H12" s="13">
        <v>829</v>
      </c>
      <c r="I12" s="13">
        <v>3424</v>
      </c>
      <c r="J12" s="14">
        <v>821</v>
      </c>
      <c r="K12" s="14">
        <v>781</v>
      </c>
      <c r="L12" s="14">
        <v>1602</v>
      </c>
      <c r="M12" s="14">
        <v>777</v>
      </c>
      <c r="N12" s="14">
        <v>2379</v>
      </c>
    </row>
    <row r="13" spans="2:24" ht="13.5" customHeight="1">
      <c r="B13" s="23" t="s">
        <v>21</v>
      </c>
      <c r="C13" s="13">
        <v>-107</v>
      </c>
      <c r="D13" s="13">
        <v>93</v>
      </c>
      <c r="E13" s="13">
        <v>-14</v>
      </c>
      <c r="F13" s="13">
        <v>23</v>
      </c>
      <c r="G13" s="13">
        <v>9</v>
      </c>
      <c r="H13" s="13">
        <v>136</v>
      </c>
      <c r="I13" s="13">
        <v>145</v>
      </c>
      <c r="J13" s="14">
        <v>158</v>
      </c>
      <c r="K13" s="14">
        <v>185</v>
      </c>
      <c r="L13" s="14">
        <v>343</v>
      </c>
      <c r="M13" s="14">
        <v>152</v>
      </c>
      <c r="N13" s="14">
        <v>495</v>
      </c>
    </row>
    <row r="14" spans="2:24" ht="13.5" customHeight="1">
      <c r="B14" s="5" t="s">
        <v>22</v>
      </c>
      <c r="C14" s="28">
        <v>-158</v>
      </c>
      <c r="D14" s="28">
        <v>-280</v>
      </c>
      <c r="E14" s="15">
        <v>-438</v>
      </c>
      <c r="F14" s="28">
        <v>-146</v>
      </c>
      <c r="G14" s="15">
        <v>-584</v>
      </c>
      <c r="H14" s="28">
        <v>-112</v>
      </c>
      <c r="I14" s="15">
        <v>-696</v>
      </c>
      <c r="J14" s="16">
        <v>-148</v>
      </c>
      <c r="K14" s="16">
        <v>-187</v>
      </c>
      <c r="L14" s="16">
        <v>-335</v>
      </c>
      <c r="M14" s="16">
        <v>-275</v>
      </c>
      <c r="N14" s="16">
        <v>-610</v>
      </c>
    </row>
    <row r="15" spans="2:24" ht="13.5" customHeight="1">
      <c r="B15" s="6" t="s">
        <v>5</v>
      </c>
      <c r="C15" s="29">
        <v>1957</v>
      </c>
      <c r="D15" s="29">
        <v>1737</v>
      </c>
      <c r="E15" s="17">
        <v>3694</v>
      </c>
      <c r="F15" s="29">
        <v>1719</v>
      </c>
      <c r="G15" s="17">
        <v>5413</v>
      </c>
      <c r="H15" s="29">
        <v>1744</v>
      </c>
      <c r="I15" s="17">
        <v>7157</v>
      </c>
      <c r="J15" s="18">
        <v>1893</v>
      </c>
      <c r="K15" s="18">
        <v>1702</v>
      </c>
      <c r="L15" s="18">
        <v>3595</v>
      </c>
      <c r="M15" s="18">
        <v>1733</v>
      </c>
      <c r="N15" s="18">
        <v>5328</v>
      </c>
    </row>
    <row r="16" spans="2:24" ht="13.5" customHeight="1" thickBot="1">
      <c r="B16" s="6" t="s">
        <v>108</v>
      </c>
      <c r="C16" s="29">
        <v>167</v>
      </c>
      <c r="D16" s="29">
        <v>2</v>
      </c>
      <c r="E16" s="29">
        <v>169</v>
      </c>
      <c r="F16" s="29">
        <v>-4</v>
      </c>
      <c r="G16" s="17">
        <v>165</v>
      </c>
      <c r="H16" s="29">
        <v>-46</v>
      </c>
      <c r="I16" s="29">
        <v>119</v>
      </c>
      <c r="J16" s="18">
        <v>156</v>
      </c>
      <c r="K16" s="18">
        <v>32</v>
      </c>
      <c r="L16" s="18">
        <v>188</v>
      </c>
      <c r="M16" s="18">
        <v>21</v>
      </c>
      <c r="N16" s="18">
        <v>208</v>
      </c>
    </row>
    <row r="17" spans="1:25" s="35" customFormat="1" ht="13.5" customHeight="1" thickBot="1">
      <c r="A17" s="10"/>
      <c r="B17" s="25" t="s">
        <v>11</v>
      </c>
      <c r="C17" s="30">
        <v>679</v>
      </c>
      <c r="D17" s="30">
        <v>427</v>
      </c>
      <c r="E17" s="26">
        <v>1106</v>
      </c>
      <c r="F17" s="30">
        <v>452</v>
      </c>
      <c r="G17" s="26">
        <v>1558</v>
      </c>
      <c r="H17" s="30">
        <v>384</v>
      </c>
      <c r="I17" s="26">
        <v>1942</v>
      </c>
      <c r="J17" s="27">
        <v>282</v>
      </c>
      <c r="K17" s="27">
        <v>351</v>
      </c>
      <c r="L17" s="27">
        <v>633</v>
      </c>
      <c r="M17" s="27">
        <v>429</v>
      </c>
      <c r="N17" s="27">
        <v>1062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3.5" customHeight="1">
      <c r="B18" s="24" t="s">
        <v>110</v>
      </c>
      <c r="C18" s="31">
        <v>0</v>
      </c>
      <c r="D18" s="31">
        <v>0</v>
      </c>
      <c r="E18" s="20">
        <v>0</v>
      </c>
      <c r="F18" s="31">
        <v>0</v>
      </c>
      <c r="G18" s="20">
        <v>0</v>
      </c>
      <c r="H18" s="3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627</v>
      </c>
      <c r="N18" s="21">
        <v>627</v>
      </c>
    </row>
    <row r="19" spans="1:25" ht="13.5" customHeight="1">
      <c r="B19" s="6" t="s">
        <v>6</v>
      </c>
      <c r="C19" s="32">
        <v>66</v>
      </c>
      <c r="D19" s="32">
        <v>0</v>
      </c>
      <c r="E19" s="19">
        <v>66</v>
      </c>
      <c r="F19" s="32">
        <v>28</v>
      </c>
      <c r="G19" s="19">
        <v>94</v>
      </c>
      <c r="H19" s="32">
        <v>20</v>
      </c>
      <c r="I19" s="19">
        <v>114</v>
      </c>
      <c r="J19" s="21">
        <v>0</v>
      </c>
      <c r="K19" s="21">
        <v>40</v>
      </c>
      <c r="L19" s="21">
        <v>40</v>
      </c>
      <c r="M19" s="21">
        <v>57</v>
      </c>
      <c r="N19" s="21">
        <v>97</v>
      </c>
    </row>
    <row r="20" spans="1:25" ht="13.5" customHeight="1" thickBot="1">
      <c r="B20" s="6" t="s">
        <v>17</v>
      </c>
      <c r="C20" s="32">
        <v>0</v>
      </c>
      <c r="D20" s="32">
        <v>0</v>
      </c>
      <c r="E20" s="19">
        <v>0</v>
      </c>
      <c r="F20" s="32">
        <v>0</v>
      </c>
      <c r="G20" s="19">
        <v>0</v>
      </c>
      <c r="H20" s="32">
        <v>0</v>
      </c>
      <c r="I20" s="19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25" s="35" customFormat="1" ht="13.5" customHeight="1" thickBot="1">
      <c r="A21" s="10"/>
      <c r="B21" s="25" t="s">
        <v>12</v>
      </c>
      <c r="C21" s="30">
        <v>613</v>
      </c>
      <c r="D21" s="30">
        <v>427</v>
      </c>
      <c r="E21" s="26">
        <v>1040</v>
      </c>
      <c r="F21" s="30">
        <v>424</v>
      </c>
      <c r="G21" s="26">
        <v>1464</v>
      </c>
      <c r="H21" s="30">
        <v>364</v>
      </c>
      <c r="I21" s="26">
        <v>1828</v>
      </c>
      <c r="J21" s="27">
        <v>282</v>
      </c>
      <c r="K21" s="27">
        <v>311</v>
      </c>
      <c r="L21" s="27">
        <v>593</v>
      </c>
      <c r="M21" s="27">
        <v>-255</v>
      </c>
      <c r="N21" s="27">
        <v>338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3.5" customHeight="1">
      <c r="B22" s="24" t="s">
        <v>7</v>
      </c>
      <c r="C22" s="31">
        <v>240</v>
      </c>
      <c r="D22" s="31">
        <v>91</v>
      </c>
      <c r="E22" s="20">
        <v>331</v>
      </c>
      <c r="F22" s="31">
        <v>158</v>
      </c>
      <c r="G22" s="20">
        <v>489</v>
      </c>
      <c r="H22" s="31">
        <v>140</v>
      </c>
      <c r="I22" s="20">
        <v>629</v>
      </c>
      <c r="J22" s="21">
        <v>89</v>
      </c>
      <c r="K22" s="21">
        <v>58</v>
      </c>
      <c r="L22" s="21">
        <v>147</v>
      </c>
      <c r="M22" s="21">
        <v>14</v>
      </c>
      <c r="N22" s="21">
        <v>161</v>
      </c>
    </row>
    <row r="23" spans="1:25" ht="13.5" customHeight="1" thickBot="1">
      <c r="B23" s="6" t="s">
        <v>8</v>
      </c>
      <c r="C23" s="32">
        <v>29</v>
      </c>
      <c r="D23" s="32">
        <v>24</v>
      </c>
      <c r="E23" s="19">
        <v>53</v>
      </c>
      <c r="F23" s="32">
        <v>31</v>
      </c>
      <c r="G23" s="19">
        <v>84</v>
      </c>
      <c r="H23" s="32">
        <v>31</v>
      </c>
      <c r="I23" s="19">
        <v>115</v>
      </c>
      <c r="J23" s="79">
        <v>24</v>
      </c>
      <c r="K23" s="79">
        <v>38</v>
      </c>
      <c r="L23" s="79">
        <v>62</v>
      </c>
      <c r="M23" s="79">
        <v>19</v>
      </c>
      <c r="N23" s="79">
        <v>81</v>
      </c>
    </row>
    <row r="24" spans="1:25" s="35" customFormat="1" ht="13.5" customHeight="1" thickBot="1">
      <c r="A24" s="10"/>
      <c r="B24" s="25" t="s">
        <v>9</v>
      </c>
      <c r="C24" s="80">
        <v>344</v>
      </c>
      <c r="D24" s="30">
        <v>312</v>
      </c>
      <c r="E24" s="30">
        <v>656</v>
      </c>
      <c r="F24" s="30">
        <v>235</v>
      </c>
      <c r="G24" s="30">
        <v>891</v>
      </c>
      <c r="H24" s="30">
        <v>193</v>
      </c>
      <c r="I24" s="30">
        <v>1084</v>
      </c>
      <c r="J24" s="81">
        <v>169</v>
      </c>
      <c r="K24" s="81">
        <v>215</v>
      </c>
      <c r="L24" s="81">
        <v>384</v>
      </c>
      <c r="M24" s="81">
        <v>-288</v>
      </c>
      <c r="N24" s="81">
        <v>96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3.5" customHeight="1">
      <c r="B25" s="7"/>
      <c r="C25" s="31"/>
      <c r="D25" s="31"/>
      <c r="E25" s="20"/>
      <c r="F25" s="31"/>
      <c r="G25" s="20"/>
      <c r="H25" s="31"/>
      <c r="I25" s="20"/>
      <c r="J25" s="21"/>
      <c r="K25" s="21"/>
      <c r="L25" s="21"/>
      <c r="M25" s="21"/>
      <c r="N25" s="21"/>
    </row>
    <row r="26" spans="1:25" ht="13.5" customHeight="1">
      <c r="B26" s="24" t="s">
        <v>114</v>
      </c>
      <c r="C26" s="223">
        <v>609</v>
      </c>
      <c r="D26" s="223">
        <v>564.6</v>
      </c>
      <c r="E26" s="224">
        <v>564.6</v>
      </c>
      <c r="F26" s="223">
        <v>567.79999999999995</v>
      </c>
      <c r="G26" s="224">
        <v>567.79999999999995</v>
      </c>
      <c r="H26" s="223">
        <v>532.70000000000005</v>
      </c>
      <c r="I26" s="224">
        <v>532.70000000000005</v>
      </c>
      <c r="J26" s="225">
        <v>535.9</v>
      </c>
      <c r="K26" s="225">
        <v>532.70000000000005</v>
      </c>
      <c r="L26" s="225">
        <v>532.70000000000005</v>
      </c>
      <c r="M26" s="225">
        <v>513.4</v>
      </c>
      <c r="N26" s="225">
        <v>513.4</v>
      </c>
    </row>
    <row r="27" spans="1:25" ht="13.5" customHeight="1">
      <c r="B27" s="6" t="s">
        <v>115</v>
      </c>
      <c r="C27" s="226">
        <v>609</v>
      </c>
      <c r="D27" s="226">
        <v>564.6</v>
      </c>
      <c r="E27" s="227">
        <v>564.6</v>
      </c>
      <c r="F27" s="226">
        <v>567.79999999999995</v>
      </c>
      <c r="G27" s="227">
        <v>567.79999999999995</v>
      </c>
      <c r="H27" s="226">
        <v>532.70000000000005</v>
      </c>
      <c r="I27" s="227">
        <v>532.70000000000005</v>
      </c>
      <c r="J27" s="228">
        <v>535.9</v>
      </c>
      <c r="K27" s="228">
        <v>532.70000000000005</v>
      </c>
      <c r="L27" s="228">
        <v>532.70000000000005</v>
      </c>
      <c r="M27" s="228">
        <v>513.4</v>
      </c>
      <c r="N27" s="228">
        <v>513.4</v>
      </c>
    </row>
    <row r="28" spans="1:25" ht="13.5" customHeight="1" thickBot="1">
      <c r="B28" s="22" t="s">
        <v>10</v>
      </c>
      <c r="C28" s="31">
        <v>27436</v>
      </c>
      <c r="D28" s="31">
        <v>29290</v>
      </c>
      <c r="E28" s="20">
        <v>28363</v>
      </c>
      <c r="F28" s="31">
        <v>29605</v>
      </c>
      <c r="G28" s="20">
        <v>28777</v>
      </c>
      <c r="H28" s="31">
        <v>29901</v>
      </c>
      <c r="I28" s="20">
        <v>29058</v>
      </c>
      <c r="J28" s="21">
        <v>29746</v>
      </c>
      <c r="K28" s="21">
        <v>29606</v>
      </c>
      <c r="L28" s="21">
        <v>29676</v>
      </c>
      <c r="M28" s="21">
        <v>29664</v>
      </c>
      <c r="N28" s="21">
        <v>29672</v>
      </c>
    </row>
    <row r="29" spans="1:25" s="35" customFormat="1" ht="13.5" customHeight="1" thickBot="1">
      <c r="A29" s="10"/>
      <c r="B29" s="25" t="s">
        <v>113</v>
      </c>
      <c r="C29" s="232">
        <v>221.5</v>
      </c>
      <c r="D29" s="232">
        <v>214.4</v>
      </c>
      <c r="E29" s="233">
        <v>214.4</v>
      </c>
      <c r="F29" s="232">
        <v>213.5</v>
      </c>
      <c r="G29" s="233">
        <v>213.5</v>
      </c>
      <c r="H29" s="232">
        <v>197.4</v>
      </c>
      <c r="I29" s="233">
        <v>197.4</v>
      </c>
      <c r="J29" s="234">
        <v>194.5</v>
      </c>
      <c r="K29" s="234">
        <v>198.3</v>
      </c>
      <c r="L29" s="234">
        <v>198.3</v>
      </c>
      <c r="M29" s="234">
        <v>194.6</v>
      </c>
      <c r="N29" s="234">
        <v>194.6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</sheetData>
  <conditionalFormatting sqref="C2:O2 A1:O1">
    <cfRule type="cellIs" dxfId="9" priority="3" stopIfTrue="1" operator="equal">
      <formula>"SHOW"</formula>
    </cfRule>
  </conditionalFormatting>
  <conditionalFormatting sqref="C3:O3">
    <cfRule type="cellIs" dxfId="8" priority="2" stopIfTrue="1" operator="equal">
      <formula>"HIDE"</formula>
    </cfRule>
  </conditionalFormatting>
  <printOptions horizontalCentered="1"/>
  <pageMargins left="0" right="0" top="0.59055118110236227" bottom="0.59055118110236227" header="0" footer="0.19685039370078741"/>
  <pageSetup paperSize="9"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A28"/>
  <sheetViews>
    <sheetView showGridLines="0" topLeftCell="A4" workbookViewId="0">
      <selection activeCell="A27" sqref="A27"/>
    </sheetView>
  </sheetViews>
  <sheetFormatPr baseColWidth="10" defaultRowHeight="12.75" outlineLevelRow="1"/>
  <cols>
    <col min="1" max="1" width="0.85546875" style="10" customWidth="1"/>
    <col min="2" max="2" width="63.5703125" style="10" customWidth="1"/>
    <col min="3" max="3" width="8.7109375" style="10" customWidth="1" collapsed="1"/>
    <col min="4" max="9" width="8.7109375" style="10" customWidth="1"/>
    <col min="10" max="10" width="8.7109375" style="10" customWidth="1" collapsed="1"/>
    <col min="11" max="14" width="8.7109375" style="10" customWidth="1"/>
    <col min="15" max="15" width="4.85546875" style="10" customWidth="1"/>
    <col min="16" max="16" width="8.7109375" style="10" customWidth="1"/>
    <col min="17" max="17" width="1.7109375" style="10" customWidth="1"/>
    <col min="18" max="19" width="8.7109375" style="10" customWidth="1"/>
    <col min="20" max="20" width="8.140625" style="10" customWidth="1"/>
    <col min="21" max="23" width="8.7109375" style="10" customWidth="1"/>
    <col min="24" max="24" width="3" style="10" customWidth="1"/>
    <col min="25" max="16384" width="11.42578125" style="10"/>
  </cols>
  <sheetData>
    <row r="1" spans="2:24" ht="12" customHeight="1"/>
    <row r="2" spans="2:24" ht="12" customHeight="1">
      <c r="B2" s="1"/>
    </row>
    <row r="3" spans="2:24">
      <c r="B3" s="2" t="s">
        <v>146</v>
      </c>
    </row>
    <row r="4" spans="2:24">
      <c r="B4" s="2" t="s">
        <v>117</v>
      </c>
    </row>
    <row r="5" spans="2:24">
      <c r="B5" s="3"/>
    </row>
    <row r="7" spans="2:24" ht="36.6" customHeight="1">
      <c r="B7" s="11" t="s">
        <v>18</v>
      </c>
      <c r="C7" s="4" t="s">
        <v>133</v>
      </c>
      <c r="D7" s="4" t="s">
        <v>134</v>
      </c>
      <c r="E7" s="4" t="s">
        <v>135</v>
      </c>
      <c r="F7" s="4" t="s">
        <v>136</v>
      </c>
      <c r="G7" s="4" t="s">
        <v>137</v>
      </c>
      <c r="H7" s="4" t="s">
        <v>138</v>
      </c>
      <c r="I7" s="4" t="s">
        <v>106</v>
      </c>
      <c r="J7" s="12" t="s">
        <v>139</v>
      </c>
      <c r="K7" s="12" t="s">
        <v>140</v>
      </c>
      <c r="L7" s="12" t="s">
        <v>141</v>
      </c>
      <c r="M7" s="12" t="s">
        <v>142</v>
      </c>
      <c r="N7" s="12" t="s">
        <v>143</v>
      </c>
      <c r="O7" s="222"/>
    </row>
    <row r="8" spans="2:24" ht="13.5" customHeight="1">
      <c r="B8" s="23" t="s">
        <v>16</v>
      </c>
      <c r="C8" s="13">
        <v>1220</v>
      </c>
      <c r="D8" s="13">
        <v>1179</v>
      </c>
      <c r="E8" s="13">
        <v>2399</v>
      </c>
      <c r="F8" s="13">
        <v>1256</v>
      </c>
      <c r="G8" s="13">
        <v>3655</v>
      </c>
      <c r="H8" s="13">
        <v>1190</v>
      </c>
      <c r="I8" s="13">
        <v>4845</v>
      </c>
      <c r="J8" s="14">
        <v>1195</v>
      </c>
      <c r="K8" s="14">
        <v>1232</v>
      </c>
      <c r="L8" s="14">
        <v>2427</v>
      </c>
      <c r="M8" s="14">
        <v>1215</v>
      </c>
      <c r="N8" s="14">
        <v>3642</v>
      </c>
      <c r="X8" s="34"/>
    </row>
    <row r="9" spans="2:24" ht="13.5" customHeight="1" outlineLevel="1">
      <c r="B9" s="23" t="s">
        <v>102</v>
      </c>
      <c r="C9" s="13">
        <v>596</v>
      </c>
      <c r="D9" s="13">
        <v>632</v>
      </c>
      <c r="E9" s="13">
        <v>1228</v>
      </c>
      <c r="F9" s="13">
        <v>720</v>
      </c>
      <c r="G9" s="13">
        <v>1948</v>
      </c>
      <c r="H9" s="13">
        <v>636</v>
      </c>
      <c r="I9" s="13">
        <v>2584</v>
      </c>
      <c r="J9" s="14">
        <v>646</v>
      </c>
      <c r="K9" s="14">
        <v>599</v>
      </c>
      <c r="L9" s="14">
        <v>1245</v>
      </c>
      <c r="M9" s="14">
        <v>613</v>
      </c>
      <c r="N9" s="14">
        <v>1858</v>
      </c>
    </row>
    <row r="10" spans="2:24" ht="13.5" customHeight="1" outlineLevel="1">
      <c r="B10" s="23" t="s">
        <v>103</v>
      </c>
      <c r="C10" s="13">
        <v>21</v>
      </c>
      <c r="D10" s="13">
        <v>15</v>
      </c>
      <c r="E10" s="13">
        <v>36</v>
      </c>
      <c r="F10" s="13">
        <v>26</v>
      </c>
      <c r="G10" s="13">
        <v>62</v>
      </c>
      <c r="H10" s="13">
        <v>15</v>
      </c>
      <c r="I10" s="13">
        <v>77</v>
      </c>
      <c r="J10" s="14">
        <v>14</v>
      </c>
      <c r="K10" s="14">
        <v>13</v>
      </c>
      <c r="L10" s="14">
        <v>27</v>
      </c>
      <c r="M10" s="14">
        <v>16</v>
      </c>
      <c r="N10" s="14">
        <v>43</v>
      </c>
    </row>
    <row r="11" spans="2:24" ht="13.5" customHeight="1">
      <c r="B11" s="23" t="s">
        <v>19</v>
      </c>
      <c r="C11" s="13">
        <v>617</v>
      </c>
      <c r="D11" s="13">
        <v>647</v>
      </c>
      <c r="E11" s="13">
        <v>1264</v>
      </c>
      <c r="F11" s="13">
        <v>746</v>
      </c>
      <c r="G11" s="13">
        <v>2010</v>
      </c>
      <c r="H11" s="13">
        <v>651</v>
      </c>
      <c r="I11" s="13">
        <v>2661</v>
      </c>
      <c r="J11" s="14">
        <v>660</v>
      </c>
      <c r="K11" s="14">
        <v>612</v>
      </c>
      <c r="L11" s="14">
        <v>1272</v>
      </c>
      <c r="M11" s="14">
        <v>629</v>
      </c>
      <c r="N11" s="14">
        <v>1901</v>
      </c>
    </row>
    <row r="12" spans="2:24" ht="13.5" customHeight="1">
      <c r="B12" s="23" t="s">
        <v>20</v>
      </c>
      <c r="C12" s="13">
        <v>529</v>
      </c>
      <c r="D12" s="13">
        <v>506</v>
      </c>
      <c r="E12" s="13">
        <v>1035</v>
      </c>
      <c r="F12" s="13">
        <v>505</v>
      </c>
      <c r="G12" s="13">
        <v>1540</v>
      </c>
      <c r="H12" s="13">
        <v>480</v>
      </c>
      <c r="I12" s="13">
        <v>2020</v>
      </c>
      <c r="J12" s="14">
        <v>486</v>
      </c>
      <c r="K12" s="14">
        <v>474</v>
      </c>
      <c r="L12" s="14">
        <v>960</v>
      </c>
      <c r="M12" s="14">
        <v>491</v>
      </c>
      <c r="N12" s="14">
        <v>1451</v>
      </c>
    </row>
    <row r="13" spans="2:24" ht="13.5" customHeight="1">
      <c r="B13" s="23" t="s">
        <v>21</v>
      </c>
      <c r="C13" s="13">
        <v>74</v>
      </c>
      <c r="D13" s="13">
        <v>26</v>
      </c>
      <c r="E13" s="13">
        <v>100</v>
      </c>
      <c r="F13" s="13">
        <v>5</v>
      </c>
      <c r="G13" s="13">
        <v>105</v>
      </c>
      <c r="H13" s="13">
        <v>59</v>
      </c>
      <c r="I13" s="13">
        <v>164</v>
      </c>
      <c r="J13" s="14">
        <v>49</v>
      </c>
      <c r="K13" s="14">
        <v>146</v>
      </c>
      <c r="L13" s="14">
        <v>195</v>
      </c>
      <c r="M13" s="14">
        <v>95</v>
      </c>
      <c r="N13" s="14">
        <v>290</v>
      </c>
    </row>
    <row r="14" spans="2:24" ht="13.5" customHeight="1">
      <c r="B14" s="5" t="s">
        <v>22</v>
      </c>
      <c r="C14" s="28">
        <v>-48</v>
      </c>
      <c r="D14" s="28">
        <v>-59</v>
      </c>
      <c r="E14" s="15">
        <v>-107</v>
      </c>
      <c r="F14" s="28">
        <v>-48</v>
      </c>
      <c r="G14" s="15">
        <v>-155</v>
      </c>
      <c r="H14" s="28">
        <v>-12</v>
      </c>
      <c r="I14" s="15">
        <v>-167</v>
      </c>
      <c r="J14" s="16">
        <v>-23</v>
      </c>
      <c r="K14" s="16">
        <v>-42</v>
      </c>
      <c r="L14" s="16">
        <v>-65</v>
      </c>
      <c r="M14" s="16">
        <v>-40</v>
      </c>
      <c r="N14" s="16">
        <v>-105</v>
      </c>
    </row>
    <row r="15" spans="2:24" ht="13.5" customHeight="1">
      <c r="B15" s="6" t="s">
        <v>5</v>
      </c>
      <c r="C15" s="29">
        <v>925</v>
      </c>
      <c r="D15" s="29">
        <v>877</v>
      </c>
      <c r="E15" s="17">
        <v>1802</v>
      </c>
      <c r="F15" s="29">
        <v>874</v>
      </c>
      <c r="G15" s="17">
        <v>2676</v>
      </c>
      <c r="H15" s="29">
        <v>951</v>
      </c>
      <c r="I15" s="17">
        <v>3627</v>
      </c>
      <c r="J15" s="18">
        <v>895</v>
      </c>
      <c r="K15" s="18">
        <v>895</v>
      </c>
      <c r="L15" s="18">
        <v>1790</v>
      </c>
      <c r="M15" s="18">
        <v>903</v>
      </c>
      <c r="N15" s="18">
        <v>2693</v>
      </c>
    </row>
    <row r="16" spans="2:24" ht="13.5" customHeight="1" thickBot="1">
      <c r="B16" s="6" t="s">
        <v>108</v>
      </c>
      <c r="C16" s="29">
        <v>23</v>
      </c>
      <c r="D16" s="29">
        <v>0</v>
      </c>
      <c r="E16" s="17">
        <v>23</v>
      </c>
      <c r="F16" s="29">
        <v>-4</v>
      </c>
      <c r="G16" s="17">
        <v>19</v>
      </c>
      <c r="H16" s="29">
        <v>-4</v>
      </c>
      <c r="I16" s="17">
        <v>15</v>
      </c>
      <c r="J16" s="18">
        <v>32</v>
      </c>
      <c r="K16" s="18">
        <v>21</v>
      </c>
      <c r="L16" s="18">
        <v>53</v>
      </c>
      <c r="M16" s="18">
        <v>21</v>
      </c>
      <c r="N16" s="18">
        <v>73</v>
      </c>
    </row>
    <row r="17" spans="1:27" s="35" customFormat="1" ht="13.5" customHeight="1" thickBot="1">
      <c r="A17" s="10"/>
      <c r="B17" s="25" t="s">
        <v>11</v>
      </c>
      <c r="C17" s="30">
        <v>247</v>
      </c>
      <c r="D17" s="30">
        <v>243</v>
      </c>
      <c r="E17" s="26">
        <v>490</v>
      </c>
      <c r="F17" s="30">
        <v>334</v>
      </c>
      <c r="G17" s="26">
        <v>824</v>
      </c>
      <c r="H17" s="30">
        <v>227</v>
      </c>
      <c r="I17" s="26">
        <v>1051</v>
      </c>
      <c r="J17" s="27">
        <v>277</v>
      </c>
      <c r="K17" s="27">
        <v>295</v>
      </c>
      <c r="L17" s="27">
        <v>572</v>
      </c>
      <c r="M17" s="27">
        <v>272</v>
      </c>
      <c r="N17" s="27">
        <v>844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3.5" customHeight="1">
      <c r="B18" s="24" t="s">
        <v>110</v>
      </c>
      <c r="C18" s="31">
        <v>0</v>
      </c>
      <c r="D18" s="31">
        <v>0</v>
      </c>
      <c r="E18" s="20">
        <v>0</v>
      </c>
      <c r="F18" s="31">
        <v>0</v>
      </c>
      <c r="G18" s="20">
        <v>0</v>
      </c>
      <c r="H18" s="3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27" ht="13.5" customHeight="1">
      <c r="B19" s="6" t="s">
        <v>6</v>
      </c>
      <c r="C19" s="32">
        <v>0</v>
      </c>
      <c r="D19" s="32">
        <v>0</v>
      </c>
      <c r="E19" s="19">
        <v>0</v>
      </c>
      <c r="F19" s="32">
        <v>0</v>
      </c>
      <c r="G19" s="19">
        <v>0</v>
      </c>
      <c r="H19" s="32">
        <v>0</v>
      </c>
      <c r="I19" s="19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1:27" ht="13.5" customHeight="1" thickBot="1">
      <c r="B20" s="6" t="s">
        <v>17</v>
      </c>
      <c r="C20" s="32">
        <v>0</v>
      </c>
      <c r="D20" s="32">
        <v>0</v>
      </c>
      <c r="E20" s="19">
        <v>0</v>
      </c>
      <c r="F20" s="32">
        <v>0</v>
      </c>
      <c r="G20" s="19">
        <v>0</v>
      </c>
      <c r="H20" s="32">
        <v>0</v>
      </c>
      <c r="I20" s="19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27" s="35" customFormat="1" ht="13.5" customHeight="1" thickBot="1">
      <c r="A21" s="10"/>
      <c r="B21" s="25" t="s">
        <v>12</v>
      </c>
      <c r="C21" s="30">
        <v>247</v>
      </c>
      <c r="D21" s="30">
        <v>243</v>
      </c>
      <c r="E21" s="26">
        <v>490</v>
      </c>
      <c r="F21" s="30">
        <v>334</v>
      </c>
      <c r="G21" s="26">
        <v>824</v>
      </c>
      <c r="H21" s="30">
        <v>227</v>
      </c>
      <c r="I21" s="26">
        <v>1051</v>
      </c>
      <c r="J21" s="27">
        <v>277</v>
      </c>
      <c r="K21" s="27">
        <v>295</v>
      </c>
      <c r="L21" s="27">
        <v>572</v>
      </c>
      <c r="M21" s="27">
        <v>272</v>
      </c>
      <c r="N21" s="27">
        <v>844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3.5" customHeight="1">
      <c r="B22" s="7"/>
      <c r="C22" s="31"/>
      <c r="D22" s="31"/>
      <c r="E22" s="20"/>
      <c r="F22" s="31"/>
      <c r="G22" s="20"/>
      <c r="H22" s="31"/>
      <c r="I22" s="20"/>
      <c r="J22" s="21"/>
      <c r="K22" s="21"/>
      <c r="L22" s="21"/>
      <c r="M22" s="21"/>
      <c r="N22" s="21"/>
    </row>
    <row r="23" spans="1:27" ht="13.5" customHeight="1">
      <c r="B23" s="22" t="s">
        <v>114</v>
      </c>
      <c r="C23" s="229">
        <v>107.7</v>
      </c>
      <c r="D23" s="229">
        <v>109</v>
      </c>
      <c r="E23" s="230">
        <v>109</v>
      </c>
      <c r="F23" s="229">
        <v>111.2</v>
      </c>
      <c r="G23" s="230">
        <v>111.2</v>
      </c>
      <c r="H23" s="229">
        <v>111.5</v>
      </c>
      <c r="I23" s="230">
        <v>111.5</v>
      </c>
      <c r="J23" s="231">
        <v>112.8</v>
      </c>
      <c r="K23" s="231">
        <v>115.1</v>
      </c>
      <c r="L23" s="231">
        <v>115.1</v>
      </c>
      <c r="M23" s="231">
        <v>117</v>
      </c>
      <c r="N23" s="231">
        <v>117</v>
      </c>
    </row>
    <row r="24" spans="1:27" ht="13.5" customHeight="1">
      <c r="B24" s="22" t="s">
        <v>115</v>
      </c>
      <c r="C24" s="229">
        <v>127.5</v>
      </c>
      <c r="D24" s="229">
        <v>131</v>
      </c>
      <c r="E24" s="230">
        <v>131</v>
      </c>
      <c r="F24" s="229">
        <v>132.69999999999999</v>
      </c>
      <c r="G24" s="230">
        <v>132.69999999999999</v>
      </c>
      <c r="H24" s="229">
        <v>134.9</v>
      </c>
      <c r="I24" s="230">
        <v>134.9</v>
      </c>
      <c r="J24" s="231">
        <v>134.80000000000001</v>
      </c>
      <c r="K24" s="231">
        <v>136.69999999999999</v>
      </c>
      <c r="L24" s="231">
        <v>136.69999999999999</v>
      </c>
      <c r="M24" s="231">
        <v>137.19999999999999</v>
      </c>
      <c r="N24" s="231">
        <v>137.19999999999999</v>
      </c>
    </row>
    <row r="25" spans="1:27" ht="13.5" customHeight="1" thickBot="1">
      <c r="B25" s="22" t="s">
        <v>10</v>
      </c>
      <c r="C25" s="33">
        <v>4839</v>
      </c>
      <c r="D25" s="33">
        <v>4737</v>
      </c>
      <c r="E25" s="9">
        <v>4788</v>
      </c>
      <c r="F25" s="33">
        <v>4751</v>
      </c>
      <c r="G25" s="9">
        <v>4775</v>
      </c>
      <c r="H25" s="33">
        <v>4712</v>
      </c>
      <c r="I25" s="9">
        <v>4760</v>
      </c>
      <c r="J25" s="8">
        <v>4268</v>
      </c>
      <c r="K25" s="8">
        <v>4053</v>
      </c>
      <c r="L25" s="8">
        <v>4160</v>
      </c>
      <c r="M25" s="8">
        <v>4124</v>
      </c>
      <c r="N25" s="8">
        <v>4148</v>
      </c>
    </row>
    <row r="26" spans="1:27" s="35" customFormat="1" ht="13.5" customHeight="1" thickBot="1">
      <c r="A26" s="10"/>
      <c r="B26" s="25" t="s">
        <v>113</v>
      </c>
      <c r="C26" s="232">
        <v>43.1</v>
      </c>
      <c r="D26" s="232">
        <v>43</v>
      </c>
      <c r="E26" s="233">
        <v>43</v>
      </c>
      <c r="F26" s="232">
        <v>42.7</v>
      </c>
      <c r="G26" s="233">
        <v>42.7</v>
      </c>
      <c r="H26" s="232">
        <v>39</v>
      </c>
      <c r="I26" s="233">
        <v>39</v>
      </c>
      <c r="J26" s="234">
        <v>37.299999999999997</v>
      </c>
      <c r="K26" s="234">
        <v>37.5</v>
      </c>
      <c r="L26" s="234">
        <v>37.5</v>
      </c>
      <c r="M26" s="234">
        <v>37.1</v>
      </c>
      <c r="N26" s="234">
        <v>37.1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8" spans="1:27" ht="22.5">
      <c r="B28" s="241" t="s">
        <v>145</v>
      </c>
    </row>
  </sheetData>
  <conditionalFormatting sqref="C2:O2 A1:O1">
    <cfRule type="cellIs" dxfId="7" priority="5" stopIfTrue="1" operator="equal">
      <formula>"SHOW"</formula>
    </cfRule>
  </conditionalFormatting>
  <conditionalFormatting sqref="C3:O3">
    <cfRule type="cellIs" dxfId="6" priority="4" stopIfTrue="1" operator="equal">
      <formula>"HIDE"</formula>
    </cfRule>
  </conditionalFormatting>
  <printOptions horizontalCentered="1"/>
  <pageMargins left="0" right="0" top="0.59055118110236227" bottom="0.59055118110236227" header="0" footer="0.19685039370078741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C28"/>
  <sheetViews>
    <sheetView showGridLines="0" workbookViewId="0">
      <selection activeCell="A26" sqref="A26"/>
    </sheetView>
  </sheetViews>
  <sheetFormatPr baseColWidth="10" defaultRowHeight="12.75" outlineLevelRow="1"/>
  <cols>
    <col min="1" max="1" width="0.5703125" style="10" customWidth="1"/>
    <col min="2" max="2" width="66.140625" style="10" bestFit="1" customWidth="1"/>
    <col min="3" max="3" width="7" style="10" bestFit="1" customWidth="1" collapsed="1"/>
    <col min="4" max="9" width="7" style="10" bestFit="1" customWidth="1"/>
    <col min="10" max="10" width="7" style="10" bestFit="1" customWidth="1" collapsed="1"/>
    <col min="11" max="14" width="7" style="10" bestFit="1" customWidth="1"/>
    <col min="15" max="15" width="6.28515625" style="10" bestFit="1" customWidth="1"/>
    <col min="16" max="16" width="8.7109375" style="10" customWidth="1"/>
    <col min="17" max="17" width="1.7109375" style="10" customWidth="1"/>
    <col min="18" max="19" width="8.7109375" style="10" customWidth="1"/>
    <col min="20" max="20" width="8.140625" style="10" customWidth="1"/>
    <col min="21" max="23" width="8.7109375" style="10" customWidth="1"/>
    <col min="24" max="24" width="3" style="10" customWidth="1"/>
    <col min="25" max="16384" width="11.42578125" style="10"/>
  </cols>
  <sheetData>
    <row r="1" spans="2:15" ht="12" customHeight="1"/>
    <row r="2" spans="2:15" ht="12" customHeight="1">
      <c r="B2" s="1"/>
    </row>
    <row r="3" spans="2:15">
      <c r="B3" s="2" t="s">
        <v>146</v>
      </c>
    </row>
    <row r="4" spans="2:15">
      <c r="B4" s="2" t="s">
        <v>118</v>
      </c>
    </row>
    <row r="5" spans="2:15">
      <c r="B5" s="3"/>
    </row>
    <row r="7" spans="2:15" ht="36.6" customHeight="1">
      <c r="B7" s="11" t="s">
        <v>18</v>
      </c>
      <c r="C7" s="4" t="s">
        <v>133</v>
      </c>
      <c r="D7" s="4" t="s">
        <v>134</v>
      </c>
      <c r="E7" s="4" t="s">
        <v>135</v>
      </c>
      <c r="F7" s="4" t="s">
        <v>136</v>
      </c>
      <c r="G7" s="4" t="s">
        <v>137</v>
      </c>
      <c r="H7" s="4" t="s">
        <v>138</v>
      </c>
      <c r="I7" s="4" t="s">
        <v>106</v>
      </c>
      <c r="J7" s="12" t="s">
        <v>139</v>
      </c>
      <c r="K7" s="12" t="s">
        <v>140</v>
      </c>
      <c r="L7" s="12" t="s">
        <v>141</v>
      </c>
      <c r="M7" s="12" t="s">
        <v>142</v>
      </c>
      <c r="N7" s="12" t="s">
        <v>143</v>
      </c>
      <c r="O7" s="222"/>
    </row>
    <row r="8" spans="2:15" ht="13.5" customHeight="1">
      <c r="B8" s="23" t="s">
        <v>16</v>
      </c>
      <c r="C8" s="13">
        <v>1457</v>
      </c>
      <c r="D8" s="13">
        <v>1263</v>
      </c>
      <c r="E8" s="13">
        <v>2720</v>
      </c>
      <c r="F8" s="13">
        <v>1044</v>
      </c>
      <c r="G8" s="13">
        <v>3764</v>
      </c>
      <c r="H8" s="13">
        <v>1069</v>
      </c>
      <c r="I8" s="13">
        <v>4833</v>
      </c>
      <c r="J8" s="14">
        <v>1145</v>
      </c>
      <c r="K8" s="14">
        <v>1095</v>
      </c>
      <c r="L8" s="14">
        <v>2240</v>
      </c>
      <c r="M8" s="14">
        <v>1121</v>
      </c>
      <c r="N8" s="14">
        <v>3361</v>
      </c>
    </row>
    <row r="9" spans="2:15" ht="13.5" customHeight="1" outlineLevel="1">
      <c r="B9" s="23" t="s">
        <v>102</v>
      </c>
      <c r="C9" s="13">
        <v>822</v>
      </c>
      <c r="D9" s="13">
        <v>1042</v>
      </c>
      <c r="E9" s="13">
        <v>1864</v>
      </c>
      <c r="F9" s="13">
        <v>709</v>
      </c>
      <c r="G9" s="13">
        <v>2573</v>
      </c>
      <c r="H9" s="13">
        <v>978</v>
      </c>
      <c r="I9" s="13">
        <v>3551</v>
      </c>
      <c r="J9" s="14">
        <v>761</v>
      </c>
      <c r="K9" s="14">
        <v>1007.0000000002037</v>
      </c>
      <c r="L9" s="14">
        <v>1768.0000000003783</v>
      </c>
      <c r="M9" s="14">
        <v>597.99999999917088</v>
      </c>
      <c r="N9" s="14">
        <v>2365.9999999995493</v>
      </c>
    </row>
    <row r="10" spans="2:15" ht="13.5" customHeight="1" outlineLevel="1">
      <c r="B10" s="23" t="s">
        <v>103</v>
      </c>
      <c r="C10" s="13">
        <v>256</v>
      </c>
      <c r="D10" s="13">
        <v>-136</v>
      </c>
      <c r="E10" s="13">
        <v>120</v>
      </c>
      <c r="F10" s="13">
        <v>62</v>
      </c>
      <c r="G10" s="13">
        <v>182</v>
      </c>
      <c r="H10" s="13">
        <v>-331</v>
      </c>
      <c r="I10" s="13">
        <v>-149</v>
      </c>
      <c r="J10" s="14">
        <v>-8</v>
      </c>
      <c r="K10" s="14">
        <v>-239.99999999957311</v>
      </c>
      <c r="L10" s="14">
        <v>-247.99999999978013</v>
      </c>
      <c r="M10" s="14">
        <v>204.00000000018795</v>
      </c>
      <c r="N10" s="14">
        <v>-43.99999999959217</v>
      </c>
    </row>
    <row r="11" spans="2:15" ht="13.5" customHeight="1">
      <c r="B11" s="23" t="s">
        <v>19</v>
      </c>
      <c r="C11" s="13">
        <v>1078</v>
      </c>
      <c r="D11" s="13">
        <v>906</v>
      </c>
      <c r="E11" s="13">
        <v>1984</v>
      </c>
      <c r="F11" s="13">
        <v>771</v>
      </c>
      <c r="G11" s="13">
        <v>2755</v>
      </c>
      <c r="H11" s="13">
        <v>647</v>
      </c>
      <c r="I11" s="13">
        <v>3402</v>
      </c>
      <c r="J11" s="14">
        <v>753</v>
      </c>
      <c r="K11" s="14">
        <v>767</v>
      </c>
      <c r="L11" s="14">
        <v>1520</v>
      </c>
      <c r="M11" s="14">
        <v>802</v>
      </c>
      <c r="N11" s="14">
        <v>2322</v>
      </c>
    </row>
    <row r="12" spans="2:15" ht="13.5" customHeight="1">
      <c r="B12" s="23" t="s">
        <v>20</v>
      </c>
      <c r="C12" s="13">
        <v>386</v>
      </c>
      <c r="D12" s="13">
        <v>353</v>
      </c>
      <c r="E12" s="13">
        <v>739</v>
      </c>
      <c r="F12" s="13">
        <v>323</v>
      </c>
      <c r="G12" s="13">
        <v>1062</v>
      </c>
      <c r="H12" s="13">
        <v>360</v>
      </c>
      <c r="I12" s="13">
        <v>1422</v>
      </c>
      <c r="J12" s="14">
        <v>343</v>
      </c>
      <c r="K12" s="14">
        <v>313</v>
      </c>
      <c r="L12" s="14">
        <v>656</v>
      </c>
      <c r="M12" s="14">
        <v>291</v>
      </c>
      <c r="N12" s="14">
        <v>947</v>
      </c>
    </row>
    <row r="13" spans="2:15" ht="13.5" customHeight="1">
      <c r="B13" s="23" t="s">
        <v>21</v>
      </c>
      <c r="C13" s="13">
        <v>-7</v>
      </c>
      <c r="D13" s="13">
        <v>4</v>
      </c>
      <c r="E13" s="13">
        <v>-3</v>
      </c>
      <c r="F13" s="13">
        <v>-50</v>
      </c>
      <c r="G13" s="13">
        <v>-53</v>
      </c>
      <c r="H13" s="13">
        <v>62</v>
      </c>
      <c r="I13" s="13">
        <v>9</v>
      </c>
      <c r="J13" s="14">
        <v>49</v>
      </c>
      <c r="K13" s="14">
        <v>15</v>
      </c>
      <c r="L13" s="14">
        <v>64</v>
      </c>
      <c r="M13" s="14">
        <v>28</v>
      </c>
      <c r="N13" s="14">
        <v>92</v>
      </c>
    </row>
    <row r="14" spans="2:15" ht="13.5" customHeight="1">
      <c r="B14" s="5" t="s">
        <v>22</v>
      </c>
      <c r="C14" s="28">
        <v>33</v>
      </c>
      <c r="D14" s="28">
        <v>-55</v>
      </c>
      <c r="E14" s="15">
        <v>-22</v>
      </c>
      <c r="F14" s="28">
        <v>-35</v>
      </c>
      <c r="G14" s="15">
        <v>-57</v>
      </c>
      <c r="H14" s="28">
        <v>-51</v>
      </c>
      <c r="I14" s="15">
        <v>-108</v>
      </c>
      <c r="J14" s="16">
        <v>-56</v>
      </c>
      <c r="K14" s="16">
        <v>-72</v>
      </c>
      <c r="L14" s="16">
        <v>-128</v>
      </c>
      <c r="M14" s="16">
        <v>-87</v>
      </c>
      <c r="N14" s="16">
        <v>-215</v>
      </c>
    </row>
    <row r="15" spans="2:15" ht="13.5" customHeight="1">
      <c r="B15" s="6" t="s">
        <v>5</v>
      </c>
      <c r="C15" s="29">
        <v>829</v>
      </c>
      <c r="D15" s="29">
        <v>723</v>
      </c>
      <c r="E15" s="17">
        <v>1552</v>
      </c>
      <c r="F15" s="29">
        <v>718</v>
      </c>
      <c r="G15" s="17">
        <v>2270</v>
      </c>
      <c r="H15" s="29">
        <v>760</v>
      </c>
      <c r="I15" s="17">
        <v>3030</v>
      </c>
      <c r="J15" s="18">
        <v>809</v>
      </c>
      <c r="K15" s="18">
        <v>703</v>
      </c>
      <c r="L15" s="18">
        <v>1512</v>
      </c>
      <c r="M15" s="18">
        <v>707</v>
      </c>
      <c r="N15" s="18">
        <v>2219</v>
      </c>
    </row>
    <row r="16" spans="2:15" ht="13.5" customHeight="1" thickBot="1">
      <c r="B16" s="6" t="s">
        <v>23</v>
      </c>
      <c r="C16" s="29">
        <v>111</v>
      </c>
      <c r="D16" s="29">
        <v>1</v>
      </c>
      <c r="E16" s="17">
        <v>112</v>
      </c>
      <c r="F16" s="29">
        <v>0</v>
      </c>
      <c r="G16" s="17">
        <v>112</v>
      </c>
      <c r="H16" s="29">
        <v>-40</v>
      </c>
      <c r="I16" s="17">
        <v>72</v>
      </c>
      <c r="J16" s="18">
        <v>82</v>
      </c>
      <c r="K16" s="18">
        <v>3</v>
      </c>
      <c r="L16" s="18">
        <v>85</v>
      </c>
      <c r="M16" s="18">
        <v>0</v>
      </c>
      <c r="N16" s="18">
        <v>86</v>
      </c>
    </row>
    <row r="17" spans="1:29" s="35" customFormat="1" ht="13.5" customHeight="1" thickBot="1">
      <c r="A17" s="10"/>
      <c r="B17" s="25" t="s">
        <v>11</v>
      </c>
      <c r="C17" s="30">
        <v>661</v>
      </c>
      <c r="D17" s="30">
        <v>485</v>
      </c>
      <c r="E17" s="26">
        <v>1146</v>
      </c>
      <c r="F17" s="30">
        <v>291</v>
      </c>
      <c r="G17" s="26">
        <v>1437</v>
      </c>
      <c r="H17" s="30">
        <v>258</v>
      </c>
      <c r="I17" s="26">
        <v>1695</v>
      </c>
      <c r="J17" s="27">
        <v>280</v>
      </c>
      <c r="K17" s="27">
        <v>320</v>
      </c>
      <c r="L17" s="27">
        <v>600</v>
      </c>
      <c r="M17" s="27">
        <v>327</v>
      </c>
      <c r="N17" s="27">
        <v>927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3.5" customHeight="1">
      <c r="B18" s="24" t="s">
        <v>110</v>
      </c>
      <c r="C18" s="31">
        <v>0</v>
      </c>
      <c r="D18" s="31">
        <v>0</v>
      </c>
      <c r="E18" s="20">
        <v>0</v>
      </c>
      <c r="F18" s="31">
        <v>0</v>
      </c>
      <c r="G18" s="20">
        <v>0</v>
      </c>
      <c r="H18" s="3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627</v>
      </c>
      <c r="N18" s="21">
        <v>627</v>
      </c>
    </row>
    <row r="19" spans="1:29" ht="13.5" customHeight="1">
      <c r="B19" s="6" t="s">
        <v>6</v>
      </c>
      <c r="C19" s="32">
        <v>50</v>
      </c>
      <c r="D19" s="32">
        <v>0</v>
      </c>
      <c r="E19" s="19">
        <v>50</v>
      </c>
      <c r="F19" s="32">
        <v>7</v>
      </c>
      <c r="G19" s="19">
        <v>57</v>
      </c>
      <c r="H19" s="32">
        <v>0</v>
      </c>
      <c r="I19" s="19">
        <v>57</v>
      </c>
      <c r="J19" s="21">
        <v>0</v>
      </c>
      <c r="K19" s="21">
        <v>12</v>
      </c>
      <c r="L19" s="21">
        <v>12</v>
      </c>
      <c r="M19" s="21">
        <v>10</v>
      </c>
      <c r="N19" s="21">
        <v>22</v>
      </c>
    </row>
    <row r="20" spans="1:29" ht="13.5" customHeight="1" thickBot="1">
      <c r="B20" s="6" t="s">
        <v>17</v>
      </c>
      <c r="C20" s="32">
        <v>0</v>
      </c>
      <c r="D20" s="32">
        <v>0</v>
      </c>
      <c r="E20" s="19">
        <v>0</v>
      </c>
      <c r="F20" s="32">
        <v>0</v>
      </c>
      <c r="G20" s="19">
        <v>0</v>
      </c>
      <c r="H20" s="32">
        <v>0</v>
      </c>
      <c r="I20" s="19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29" s="35" customFormat="1" ht="13.5" customHeight="1" thickBot="1">
      <c r="A21" s="10"/>
      <c r="B21" s="25" t="s">
        <v>12</v>
      </c>
      <c r="C21" s="30">
        <v>611</v>
      </c>
      <c r="D21" s="30">
        <v>485</v>
      </c>
      <c r="E21" s="26">
        <v>1096</v>
      </c>
      <c r="F21" s="30">
        <v>284</v>
      </c>
      <c r="G21" s="26">
        <v>1380</v>
      </c>
      <c r="H21" s="30">
        <v>258</v>
      </c>
      <c r="I21" s="26">
        <v>1638</v>
      </c>
      <c r="J21" s="27">
        <v>280</v>
      </c>
      <c r="K21" s="27">
        <v>308</v>
      </c>
      <c r="L21" s="27">
        <v>588</v>
      </c>
      <c r="M21" s="27">
        <v>-310</v>
      </c>
      <c r="N21" s="27">
        <v>278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3.5" customHeight="1">
      <c r="B22" s="7"/>
      <c r="C22" s="31"/>
      <c r="D22" s="31"/>
      <c r="E22" s="20"/>
      <c r="F22" s="31"/>
      <c r="G22" s="20"/>
      <c r="H22" s="31"/>
      <c r="I22" s="20"/>
      <c r="J22" s="21"/>
      <c r="K22" s="21"/>
      <c r="L22" s="21"/>
      <c r="M22" s="21"/>
      <c r="N22" s="21"/>
    </row>
    <row r="23" spans="1:29" ht="13.5" customHeight="1">
      <c r="B23" s="22" t="s">
        <v>114</v>
      </c>
      <c r="C23" s="229">
        <v>325.7</v>
      </c>
      <c r="D23" s="229">
        <v>279.5</v>
      </c>
      <c r="E23" s="230">
        <v>279.5</v>
      </c>
      <c r="F23" s="229">
        <v>291.89999999999998</v>
      </c>
      <c r="G23" s="230">
        <v>291.89999999999998</v>
      </c>
      <c r="H23" s="229">
        <v>258.7</v>
      </c>
      <c r="I23" s="230">
        <v>258.7</v>
      </c>
      <c r="J23" s="231">
        <v>259.10000000000002</v>
      </c>
      <c r="K23" s="231">
        <v>263.7</v>
      </c>
      <c r="L23" s="231">
        <v>263.7</v>
      </c>
      <c r="M23" s="231">
        <v>229.4</v>
      </c>
      <c r="N23" s="231">
        <v>229.4</v>
      </c>
    </row>
    <row r="24" spans="1:29" ht="13.5" customHeight="1">
      <c r="B24" s="22" t="s">
        <v>115</v>
      </c>
      <c r="C24" s="229">
        <v>338.6</v>
      </c>
      <c r="D24" s="229">
        <v>298</v>
      </c>
      <c r="E24" s="230">
        <v>298</v>
      </c>
      <c r="F24" s="229">
        <v>307.89999999999998</v>
      </c>
      <c r="G24" s="230">
        <v>307.89999999999998</v>
      </c>
      <c r="H24" s="229">
        <v>272.39999999999998</v>
      </c>
      <c r="I24" s="230">
        <v>272.39999999999998</v>
      </c>
      <c r="J24" s="231">
        <v>271.5</v>
      </c>
      <c r="K24" s="231">
        <v>262.10000000000002</v>
      </c>
      <c r="L24" s="231">
        <v>262.10000000000002</v>
      </c>
      <c r="M24" s="231">
        <v>238.8</v>
      </c>
      <c r="N24" s="231">
        <v>238.8</v>
      </c>
    </row>
    <row r="25" spans="1:29" ht="13.5" customHeight="1" thickBot="1">
      <c r="B25" s="22" t="s">
        <v>10</v>
      </c>
      <c r="C25" s="33">
        <v>12430</v>
      </c>
      <c r="D25" s="33">
        <v>12565</v>
      </c>
      <c r="E25" s="9">
        <v>12497</v>
      </c>
      <c r="F25" s="33">
        <v>12335</v>
      </c>
      <c r="G25" s="9">
        <v>12443</v>
      </c>
      <c r="H25" s="33">
        <v>12272</v>
      </c>
      <c r="I25" s="9">
        <v>12401</v>
      </c>
      <c r="J25" s="8">
        <v>11673</v>
      </c>
      <c r="K25" s="8">
        <v>11648</v>
      </c>
      <c r="L25" s="8">
        <v>11660</v>
      </c>
      <c r="M25" s="8">
        <v>11629</v>
      </c>
      <c r="N25" s="8">
        <v>11650</v>
      </c>
    </row>
    <row r="26" spans="1:29" s="35" customFormat="1" ht="13.5" customHeight="1" thickBot="1">
      <c r="A26" s="10"/>
      <c r="B26" s="25" t="s">
        <v>113</v>
      </c>
      <c r="C26" s="232">
        <v>116.1</v>
      </c>
      <c r="D26" s="232">
        <v>112.2</v>
      </c>
      <c r="E26" s="233">
        <v>112.2</v>
      </c>
      <c r="F26" s="232">
        <v>111.6</v>
      </c>
      <c r="G26" s="233">
        <v>111.6</v>
      </c>
      <c r="H26" s="232">
        <v>106.2</v>
      </c>
      <c r="I26" s="233">
        <v>106.2</v>
      </c>
      <c r="J26" s="234">
        <v>105.9</v>
      </c>
      <c r="K26" s="234">
        <v>108.5</v>
      </c>
      <c r="L26" s="234">
        <v>108.5</v>
      </c>
      <c r="M26" s="234">
        <v>104.3</v>
      </c>
      <c r="N26" s="234">
        <v>104.3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8" spans="1:29" ht="22.5">
      <c r="B28" s="241" t="s">
        <v>145</v>
      </c>
    </row>
  </sheetData>
  <conditionalFormatting sqref="C2:O2 A1:O1">
    <cfRule type="cellIs" dxfId="5" priority="5" stopIfTrue="1" operator="equal">
      <formula>"SHOW"</formula>
    </cfRule>
  </conditionalFormatting>
  <conditionalFormatting sqref="C3:O3">
    <cfRule type="cellIs" dxfId="4" priority="4" stopIfTrue="1" operator="equal">
      <formula>"HIDE"</formula>
    </cfRule>
  </conditionalFormatting>
  <printOptions horizontalCentered="1"/>
  <pageMargins left="0" right="0" top="0.59055118110236227" bottom="0.59055118110236227" header="0" footer="0.19685039370078741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Y28"/>
  <sheetViews>
    <sheetView showGridLines="0" workbookViewId="0">
      <selection activeCell="A27" sqref="A27"/>
    </sheetView>
  </sheetViews>
  <sheetFormatPr baseColWidth="10" defaultRowHeight="12.75" outlineLevelRow="1"/>
  <cols>
    <col min="1" max="1" width="0.85546875" style="10" customWidth="1"/>
    <col min="2" max="2" width="63.5703125" style="10" customWidth="1"/>
    <col min="3" max="3" width="8.7109375" style="10" customWidth="1" collapsed="1"/>
    <col min="4" max="9" width="8.7109375" style="10" customWidth="1"/>
    <col min="10" max="10" width="8.7109375" style="10" customWidth="1" collapsed="1"/>
    <col min="11" max="14" width="8.7109375" style="10" customWidth="1"/>
    <col min="15" max="15" width="6.140625" style="10" customWidth="1"/>
    <col min="16" max="16" width="8.7109375" style="10" customWidth="1"/>
    <col min="17" max="17" width="1.7109375" style="10" customWidth="1"/>
    <col min="18" max="19" width="8.7109375" style="10" customWidth="1"/>
    <col min="20" max="20" width="8.140625" style="10" customWidth="1"/>
    <col min="21" max="23" width="8.7109375" style="10" customWidth="1"/>
    <col min="24" max="24" width="3" style="10" customWidth="1"/>
    <col min="25" max="16384" width="11.42578125" style="10"/>
  </cols>
  <sheetData>
    <row r="1" spans="2:24" ht="12" customHeight="1"/>
    <row r="2" spans="2:24" ht="12" customHeight="1">
      <c r="B2" s="1"/>
    </row>
    <row r="3" spans="2:24">
      <c r="B3" s="2" t="s">
        <v>146</v>
      </c>
    </row>
    <row r="4" spans="2:24">
      <c r="B4" s="2" t="s">
        <v>119</v>
      </c>
    </row>
    <row r="5" spans="2:24">
      <c r="B5" s="3"/>
    </row>
    <row r="7" spans="2:24" ht="36.6" customHeight="1">
      <c r="B7" s="11" t="s">
        <v>18</v>
      </c>
      <c r="C7" s="4" t="s">
        <v>133</v>
      </c>
      <c r="D7" s="4" t="s">
        <v>134</v>
      </c>
      <c r="E7" s="4" t="s">
        <v>135</v>
      </c>
      <c r="F7" s="4" t="s">
        <v>136</v>
      </c>
      <c r="G7" s="4" t="s">
        <v>137</v>
      </c>
      <c r="H7" s="4" t="s">
        <v>138</v>
      </c>
      <c r="I7" s="4" t="s">
        <v>106</v>
      </c>
      <c r="J7" s="12" t="s">
        <v>139</v>
      </c>
      <c r="K7" s="12" t="s">
        <v>140</v>
      </c>
      <c r="L7" s="12" t="s">
        <v>141</v>
      </c>
      <c r="M7" s="12" t="s">
        <v>142</v>
      </c>
      <c r="N7" s="12" t="s">
        <v>143</v>
      </c>
      <c r="O7" s="222"/>
    </row>
    <row r="8" spans="2:24" ht="13.5" customHeight="1">
      <c r="B8" s="23" t="s">
        <v>16</v>
      </c>
      <c r="C8" s="13">
        <v>-19</v>
      </c>
      <c r="D8" s="13">
        <v>-76</v>
      </c>
      <c r="E8" s="13">
        <v>-95</v>
      </c>
      <c r="F8" s="13">
        <v>157</v>
      </c>
      <c r="G8" s="13">
        <v>62</v>
      </c>
      <c r="H8" s="13">
        <v>14</v>
      </c>
      <c r="I8" s="13">
        <v>76</v>
      </c>
      <c r="J8" s="14">
        <v>-18</v>
      </c>
      <c r="K8" s="14">
        <v>-24</v>
      </c>
      <c r="L8" s="14">
        <v>-42</v>
      </c>
      <c r="M8" s="14">
        <v>72</v>
      </c>
      <c r="N8" s="14">
        <v>30</v>
      </c>
      <c r="X8" s="34"/>
    </row>
    <row r="9" spans="2:24" ht="13.5" customHeight="1" outlineLevel="1">
      <c r="B9" s="23" t="s">
        <v>102</v>
      </c>
      <c r="C9" s="13">
        <v>110</v>
      </c>
      <c r="D9" s="13">
        <v>39</v>
      </c>
      <c r="E9" s="13">
        <v>149</v>
      </c>
      <c r="F9" s="13">
        <v>-17</v>
      </c>
      <c r="G9" s="13">
        <v>132</v>
      </c>
      <c r="H9" s="13">
        <v>5</v>
      </c>
      <c r="I9" s="13">
        <v>137</v>
      </c>
      <c r="J9" s="14">
        <v>3</v>
      </c>
      <c r="K9" s="14">
        <v>-49</v>
      </c>
      <c r="L9" s="14">
        <v>-46</v>
      </c>
      <c r="M9" s="14">
        <v>60</v>
      </c>
      <c r="N9" s="14">
        <v>14</v>
      </c>
    </row>
    <row r="10" spans="2:24" ht="13.5" customHeight="1" outlineLevel="1">
      <c r="B10" s="23" t="s">
        <v>103</v>
      </c>
      <c r="C10" s="13">
        <v>47</v>
      </c>
      <c r="D10" s="13">
        <v>-100</v>
      </c>
      <c r="E10" s="13">
        <v>-53</v>
      </c>
      <c r="F10" s="13">
        <v>139</v>
      </c>
      <c r="G10" s="13">
        <v>86</v>
      </c>
      <c r="H10" s="13">
        <v>8</v>
      </c>
      <c r="I10" s="13">
        <v>94</v>
      </c>
      <c r="J10" s="14">
        <v>-30</v>
      </c>
      <c r="K10" s="14">
        <v>24</v>
      </c>
      <c r="L10" s="14">
        <v>-6</v>
      </c>
      <c r="M10" s="14">
        <v>37</v>
      </c>
      <c r="N10" s="14">
        <v>31</v>
      </c>
    </row>
    <row r="11" spans="2:24" ht="13.5" customHeight="1">
      <c r="B11" s="23" t="s">
        <v>19</v>
      </c>
      <c r="C11" s="13">
        <v>157</v>
      </c>
      <c r="D11" s="13">
        <v>-61</v>
      </c>
      <c r="E11" s="13">
        <v>96</v>
      </c>
      <c r="F11" s="13">
        <v>122</v>
      </c>
      <c r="G11" s="13">
        <v>218</v>
      </c>
      <c r="H11" s="13">
        <v>13</v>
      </c>
      <c r="I11" s="13">
        <v>231</v>
      </c>
      <c r="J11" s="14">
        <v>-27</v>
      </c>
      <c r="K11" s="14">
        <v>-25</v>
      </c>
      <c r="L11" s="14">
        <v>-52</v>
      </c>
      <c r="M11" s="14">
        <v>97</v>
      </c>
      <c r="N11" s="14">
        <v>45</v>
      </c>
    </row>
    <row r="12" spans="2:24" ht="13.5" customHeight="1">
      <c r="B12" s="23" t="s">
        <v>20</v>
      </c>
      <c r="C12" s="13">
        <v>6</v>
      </c>
      <c r="D12" s="13">
        <v>6</v>
      </c>
      <c r="E12" s="13">
        <v>12</v>
      </c>
      <c r="F12" s="13">
        <v>2</v>
      </c>
      <c r="G12" s="13">
        <v>14</v>
      </c>
      <c r="H12" s="13">
        <v>3</v>
      </c>
      <c r="I12" s="13">
        <v>17</v>
      </c>
      <c r="J12" s="14">
        <v>0</v>
      </c>
      <c r="K12" s="14">
        <v>1</v>
      </c>
      <c r="L12" s="14">
        <v>1</v>
      </c>
      <c r="M12" s="14">
        <v>1</v>
      </c>
      <c r="N12" s="14">
        <v>2</v>
      </c>
    </row>
    <row r="13" spans="2:24" ht="13.5" customHeight="1">
      <c r="B13" s="23" t="s">
        <v>21</v>
      </c>
      <c r="C13" s="13">
        <v>-182</v>
      </c>
      <c r="D13" s="13">
        <v>-21</v>
      </c>
      <c r="E13" s="13">
        <v>-203</v>
      </c>
      <c r="F13" s="13">
        <v>33</v>
      </c>
      <c r="G13" s="13">
        <v>-170</v>
      </c>
      <c r="H13" s="13">
        <v>-2</v>
      </c>
      <c r="I13" s="13">
        <v>-172</v>
      </c>
      <c r="J13" s="14">
        <v>9</v>
      </c>
      <c r="K13" s="14">
        <v>0</v>
      </c>
      <c r="L13" s="14">
        <v>9</v>
      </c>
      <c r="M13" s="14">
        <v>-26</v>
      </c>
      <c r="N13" s="14">
        <v>-17</v>
      </c>
    </row>
    <row r="14" spans="2:24" ht="13.5" customHeight="1">
      <c r="B14" s="5" t="s">
        <v>22</v>
      </c>
      <c r="C14" s="28">
        <v>-109</v>
      </c>
      <c r="D14" s="28">
        <v>-140</v>
      </c>
      <c r="E14" s="15">
        <v>-249</v>
      </c>
      <c r="F14" s="28">
        <v>-62</v>
      </c>
      <c r="G14" s="15">
        <v>-311</v>
      </c>
      <c r="H14" s="28">
        <v>-50</v>
      </c>
      <c r="I14" s="15">
        <v>-361</v>
      </c>
      <c r="J14" s="16">
        <v>-70</v>
      </c>
      <c r="K14" s="16">
        <v>-75</v>
      </c>
      <c r="L14" s="16">
        <v>-145</v>
      </c>
      <c r="M14" s="16">
        <v>-147</v>
      </c>
      <c r="N14" s="16">
        <v>-292</v>
      </c>
    </row>
    <row r="15" spans="2:24" ht="13.5" customHeight="1">
      <c r="B15" s="6" t="s">
        <v>5</v>
      </c>
      <c r="C15" s="29">
        <v>60</v>
      </c>
      <c r="D15" s="29">
        <v>47</v>
      </c>
      <c r="E15" s="17">
        <v>107</v>
      </c>
      <c r="F15" s="29">
        <v>43</v>
      </c>
      <c r="G15" s="17">
        <v>150</v>
      </c>
      <c r="H15" s="29">
        <v>31</v>
      </c>
      <c r="I15" s="17">
        <v>181</v>
      </c>
      <c r="J15" s="18">
        <v>31</v>
      </c>
      <c r="K15" s="18">
        <v>33</v>
      </c>
      <c r="L15" s="18">
        <v>64</v>
      </c>
      <c r="M15" s="18">
        <v>33</v>
      </c>
      <c r="N15" s="18">
        <v>97</v>
      </c>
    </row>
    <row r="16" spans="2:24" ht="13.5" customHeight="1" thickBot="1">
      <c r="B16" s="6" t="s">
        <v>23</v>
      </c>
      <c r="C16" s="29">
        <v>9</v>
      </c>
      <c r="D16" s="29">
        <v>0</v>
      </c>
      <c r="E16" s="17">
        <v>9</v>
      </c>
      <c r="F16" s="29">
        <v>0</v>
      </c>
      <c r="G16" s="17">
        <v>9</v>
      </c>
      <c r="H16" s="29">
        <v>-1</v>
      </c>
      <c r="I16" s="17">
        <v>8</v>
      </c>
      <c r="J16" s="18">
        <v>5</v>
      </c>
      <c r="K16" s="18">
        <v>1</v>
      </c>
      <c r="L16" s="18">
        <v>6</v>
      </c>
      <c r="M16" s="18">
        <v>0</v>
      </c>
      <c r="N16" s="18">
        <v>6</v>
      </c>
    </row>
    <row r="17" spans="1:25" s="35" customFormat="1" ht="13.5" customHeight="1" thickBot="1">
      <c r="A17" s="10"/>
      <c r="B17" s="25" t="s">
        <v>11</v>
      </c>
      <c r="C17" s="30">
        <v>-188</v>
      </c>
      <c r="D17" s="30">
        <v>-263</v>
      </c>
      <c r="E17" s="26">
        <v>-451</v>
      </c>
      <c r="F17" s="30">
        <v>52</v>
      </c>
      <c r="G17" s="26">
        <v>-399</v>
      </c>
      <c r="H17" s="30">
        <v>-67</v>
      </c>
      <c r="I17" s="26">
        <v>-466</v>
      </c>
      <c r="J17" s="27">
        <v>-119</v>
      </c>
      <c r="K17" s="27">
        <v>-132</v>
      </c>
      <c r="L17" s="27">
        <v>-251</v>
      </c>
      <c r="M17" s="27">
        <v>-108</v>
      </c>
      <c r="N17" s="27">
        <v>-359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3.5" customHeight="1">
      <c r="B18" s="24" t="s">
        <v>110</v>
      </c>
      <c r="C18" s="31">
        <v>0</v>
      </c>
      <c r="D18" s="31">
        <v>0</v>
      </c>
      <c r="E18" s="20">
        <v>0</v>
      </c>
      <c r="F18" s="31">
        <v>0</v>
      </c>
      <c r="G18" s="20">
        <v>0</v>
      </c>
      <c r="H18" s="3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25" ht="13.5" customHeight="1">
      <c r="B19" s="6" t="s">
        <v>6</v>
      </c>
      <c r="C19" s="32">
        <v>16</v>
      </c>
      <c r="D19" s="32">
        <v>0</v>
      </c>
      <c r="E19" s="19">
        <v>16</v>
      </c>
      <c r="F19" s="32">
        <v>0</v>
      </c>
      <c r="G19" s="19">
        <v>16</v>
      </c>
      <c r="H19" s="32">
        <v>0</v>
      </c>
      <c r="I19" s="19">
        <v>16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1:25" ht="13.5" customHeight="1" thickBot="1">
      <c r="B20" s="6" t="s">
        <v>17</v>
      </c>
      <c r="C20" s="32">
        <v>0</v>
      </c>
      <c r="D20" s="32">
        <v>0</v>
      </c>
      <c r="E20" s="19">
        <v>0</v>
      </c>
      <c r="F20" s="32">
        <v>0</v>
      </c>
      <c r="G20" s="19">
        <v>0</v>
      </c>
      <c r="H20" s="32">
        <v>0</v>
      </c>
      <c r="I20" s="19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25" s="35" customFormat="1" ht="13.5" customHeight="1" thickBot="1">
      <c r="A21" s="10"/>
      <c r="B21" s="25" t="s">
        <v>12</v>
      </c>
      <c r="C21" s="30">
        <v>-204</v>
      </c>
      <c r="D21" s="30">
        <v>-263</v>
      </c>
      <c r="E21" s="26">
        <v>-467</v>
      </c>
      <c r="F21" s="30">
        <v>52</v>
      </c>
      <c r="G21" s="26">
        <v>-415</v>
      </c>
      <c r="H21" s="30">
        <v>-67</v>
      </c>
      <c r="I21" s="26">
        <v>-482</v>
      </c>
      <c r="J21" s="27">
        <v>-119</v>
      </c>
      <c r="K21" s="27">
        <v>-132</v>
      </c>
      <c r="L21" s="27">
        <v>-251</v>
      </c>
      <c r="M21" s="27">
        <v>-108</v>
      </c>
      <c r="N21" s="27">
        <v>-359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3.5" customHeight="1">
      <c r="B22" s="7"/>
      <c r="C22" s="31"/>
      <c r="D22" s="31"/>
      <c r="E22" s="20"/>
      <c r="F22" s="31"/>
      <c r="G22" s="20"/>
      <c r="H22" s="31"/>
      <c r="I22" s="20"/>
      <c r="J22" s="21"/>
      <c r="K22" s="21"/>
      <c r="L22" s="21"/>
      <c r="M22" s="21"/>
      <c r="N22" s="21"/>
    </row>
    <row r="23" spans="1:25" ht="13.5" customHeight="1">
      <c r="B23" s="22" t="s">
        <v>114</v>
      </c>
      <c r="C23" s="229">
        <v>27.4</v>
      </c>
      <c r="D23" s="229">
        <v>24.6</v>
      </c>
      <c r="E23" s="230">
        <v>24.6</v>
      </c>
      <c r="F23" s="229">
        <v>23.8</v>
      </c>
      <c r="G23" s="230">
        <v>23.8</v>
      </c>
      <c r="H23" s="229">
        <v>22.6</v>
      </c>
      <c r="I23" s="230">
        <v>22.6</v>
      </c>
      <c r="J23" s="231">
        <v>24.1</v>
      </c>
      <c r="K23" s="231">
        <v>30.5</v>
      </c>
      <c r="L23" s="231">
        <v>30.5</v>
      </c>
      <c r="M23" s="231">
        <v>30.9</v>
      </c>
      <c r="N23" s="231">
        <v>30.9</v>
      </c>
    </row>
    <row r="24" spans="1:25" ht="13.5" customHeight="1">
      <c r="B24" s="22" t="s">
        <v>115</v>
      </c>
      <c r="C24" s="229">
        <v>15</v>
      </c>
      <c r="D24" s="229">
        <v>14.2</v>
      </c>
      <c r="E24" s="230">
        <v>14.2</v>
      </c>
      <c r="F24" s="229">
        <v>12.9</v>
      </c>
      <c r="G24" s="230">
        <v>12.9</v>
      </c>
      <c r="H24" s="229">
        <v>15</v>
      </c>
      <c r="I24" s="230">
        <v>15</v>
      </c>
      <c r="J24" s="231">
        <v>15.2</v>
      </c>
      <c r="K24" s="231">
        <v>22.7</v>
      </c>
      <c r="L24" s="231">
        <v>22.7</v>
      </c>
      <c r="M24" s="231">
        <v>22.4</v>
      </c>
      <c r="N24" s="231">
        <v>22.4</v>
      </c>
    </row>
    <row r="25" spans="1:25" ht="13.5" customHeight="1" thickBot="1">
      <c r="B25" s="22" t="s">
        <v>10</v>
      </c>
      <c r="C25" s="33">
        <v>4720</v>
      </c>
      <c r="D25" s="33">
        <v>4516</v>
      </c>
      <c r="E25" s="9">
        <v>4618</v>
      </c>
      <c r="F25" s="33">
        <v>3839</v>
      </c>
      <c r="G25" s="9">
        <v>4359</v>
      </c>
      <c r="H25" s="33">
        <v>3652</v>
      </c>
      <c r="I25" s="9">
        <v>4182</v>
      </c>
      <c r="J25" s="8">
        <v>3280</v>
      </c>
      <c r="K25" s="8">
        <v>3470</v>
      </c>
      <c r="L25" s="8">
        <v>3375</v>
      </c>
      <c r="M25" s="8">
        <v>3287</v>
      </c>
      <c r="N25" s="8">
        <v>3346</v>
      </c>
    </row>
    <row r="26" spans="1:25" s="35" customFormat="1" ht="13.5" customHeight="1" thickBot="1">
      <c r="A26" s="10"/>
      <c r="B26" s="25" t="s">
        <v>113</v>
      </c>
      <c r="C26" s="232">
        <v>31.1</v>
      </c>
      <c r="D26" s="232">
        <v>27.4</v>
      </c>
      <c r="E26" s="233">
        <v>27.4</v>
      </c>
      <c r="F26" s="232">
        <v>25.2</v>
      </c>
      <c r="G26" s="233">
        <v>25.2</v>
      </c>
      <c r="H26" s="232">
        <v>21.6</v>
      </c>
      <c r="I26" s="233">
        <v>21.6</v>
      </c>
      <c r="J26" s="234">
        <v>22.4</v>
      </c>
      <c r="K26" s="234">
        <v>23.2</v>
      </c>
      <c r="L26" s="234">
        <v>23.2</v>
      </c>
      <c r="M26" s="234">
        <v>21.5</v>
      </c>
      <c r="N26" s="234">
        <v>21.5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8" spans="1:25" ht="22.5">
      <c r="B28" s="241" t="s">
        <v>145</v>
      </c>
    </row>
  </sheetData>
  <conditionalFormatting sqref="C2:O2 A1:O1">
    <cfRule type="cellIs" dxfId="3" priority="5" stopIfTrue="1" operator="equal">
      <formula>"SHOW"</formula>
    </cfRule>
  </conditionalFormatting>
  <conditionalFormatting sqref="C3:O3">
    <cfRule type="cellIs" dxfId="2" priority="4" stopIfTrue="1" operator="equal">
      <formula>"HIDE"</formula>
    </cfRule>
  </conditionalFormatting>
  <printOptions horizontalCentered="1"/>
  <pageMargins left="0" right="0" top="0.59055118110236227" bottom="0.59055118110236227" header="0" footer="0.19685039370078741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A31"/>
  <sheetViews>
    <sheetView showGridLines="0" workbookViewId="0">
      <selection activeCell="D3" sqref="D3"/>
    </sheetView>
  </sheetViews>
  <sheetFormatPr baseColWidth="10" defaultRowHeight="12.75" outlineLevelRow="1"/>
  <cols>
    <col min="1" max="1" width="0.85546875" style="10" customWidth="1"/>
    <col min="2" max="2" width="63.5703125" style="10" customWidth="1"/>
    <col min="3" max="3" width="8.7109375" style="10" customWidth="1" collapsed="1"/>
    <col min="4" max="4" width="9.42578125" style="10" bestFit="1" customWidth="1"/>
    <col min="5" max="9" width="8.7109375" style="10" customWidth="1"/>
    <col min="10" max="10" width="8.7109375" style="10" customWidth="1" collapsed="1"/>
    <col min="11" max="14" width="8.7109375" style="10" customWidth="1"/>
    <col min="15" max="15" width="4.85546875" style="10" customWidth="1"/>
    <col min="16" max="16" width="8.7109375" style="10" customWidth="1"/>
    <col min="17" max="17" width="1.7109375" style="10" customWidth="1"/>
    <col min="18" max="19" width="8.7109375" style="10" customWidth="1"/>
    <col min="20" max="20" width="8.140625" style="10" customWidth="1"/>
    <col min="21" max="23" width="8.7109375" style="10" customWidth="1"/>
    <col min="24" max="24" width="3" style="10" customWidth="1"/>
    <col min="25" max="16384" width="11.42578125" style="10"/>
  </cols>
  <sheetData>
    <row r="1" spans="2:24" ht="12" customHeight="1"/>
    <row r="2" spans="2:24" ht="12" customHeight="1">
      <c r="B2" s="1"/>
    </row>
    <row r="3" spans="2:24">
      <c r="B3" s="2" t="s">
        <v>146</v>
      </c>
    </row>
    <row r="4" spans="2:24">
      <c r="B4" s="2" t="s">
        <v>120</v>
      </c>
    </row>
    <row r="5" spans="2:24">
      <c r="B5" s="3"/>
    </row>
    <row r="7" spans="2:24" ht="36" customHeight="1">
      <c r="B7" s="11" t="s">
        <v>18</v>
      </c>
      <c r="C7" s="4" t="s">
        <v>133</v>
      </c>
      <c r="D7" s="4" t="s">
        <v>134</v>
      </c>
      <c r="E7" s="4" t="s">
        <v>135</v>
      </c>
      <c r="F7" s="4" t="s">
        <v>136</v>
      </c>
      <c r="G7" s="4" t="s">
        <v>137</v>
      </c>
      <c r="H7" s="4" t="s">
        <v>138</v>
      </c>
      <c r="I7" s="4" t="s">
        <v>106</v>
      </c>
      <c r="J7" s="12" t="s">
        <v>139</v>
      </c>
      <c r="K7" s="12" t="s">
        <v>140</v>
      </c>
      <c r="L7" s="12" t="s">
        <v>141</v>
      </c>
      <c r="M7" s="12" t="s">
        <v>142</v>
      </c>
      <c r="N7" s="12" t="s">
        <v>143</v>
      </c>
      <c r="O7" s="222"/>
    </row>
    <row r="8" spans="2:24">
      <c r="B8" s="23" t="s">
        <v>16</v>
      </c>
      <c r="C8" s="13">
        <v>136</v>
      </c>
      <c r="D8" s="13">
        <v>78</v>
      </c>
      <c r="E8" s="13">
        <v>214</v>
      </c>
      <c r="F8" s="13">
        <v>-140</v>
      </c>
      <c r="G8" s="13">
        <v>74</v>
      </c>
      <c r="H8" s="13">
        <v>-33</v>
      </c>
      <c r="I8" s="13">
        <v>41</v>
      </c>
      <c r="J8" s="14">
        <v>1</v>
      </c>
      <c r="K8" s="14">
        <v>-63</v>
      </c>
      <c r="L8" s="14">
        <v>-62</v>
      </c>
      <c r="M8" s="14">
        <v>29</v>
      </c>
      <c r="N8" s="14">
        <v>-33</v>
      </c>
      <c r="X8" s="34"/>
    </row>
    <row r="9" spans="2:24" outlineLevel="1">
      <c r="B9" s="23" t="s">
        <v>102</v>
      </c>
      <c r="C9" s="13">
        <v>-102</v>
      </c>
      <c r="D9" s="13">
        <v>-130</v>
      </c>
      <c r="E9" s="13">
        <v>-232</v>
      </c>
      <c r="F9" s="13">
        <v>-237</v>
      </c>
      <c r="G9" s="13">
        <v>-469</v>
      </c>
      <c r="H9" s="13">
        <v>-76</v>
      </c>
      <c r="I9" s="13">
        <v>-545</v>
      </c>
      <c r="J9" s="14">
        <v>-79</v>
      </c>
      <c r="K9" s="14">
        <v>-208.00000000035675</v>
      </c>
      <c r="L9" s="14">
        <v>-287.00000000018116</v>
      </c>
      <c r="M9" s="14">
        <v>-129.99999999990413</v>
      </c>
      <c r="N9" s="14">
        <v>-417.00000000008527</v>
      </c>
    </row>
    <row r="10" spans="2:24" outlineLevel="1">
      <c r="B10" s="23" t="s">
        <v>103</v>
      </c>
      <c r="C10" s="13">
        <v>236</v>
      </c>
      <c r="D10" s="13">
        <v>134</v>
      </c>
      <c r="E10" s="13">
        <v>370</v>
      </c>
      <c r="F10" s="13">
        <v>67</v>
      </c>
      <c r="G10" s="13">
        <v>437</v>
      </c>
      <c r="H10" s="13">
        <v>40</v>
      </c>
      <c r="I10" s="13">
        <v>477</v>
      </c>
      <c r="J10" s="14">
        <v>37</v>
      </c>
      <c r="K10" s="14">
        <v>128.00000000080962</v>
      </c>
      <c r="L10" s="14">
        <v>165.00000000065094</v>
      </c>
      <c r="M10" s="14">
        <v>109.99999999995762</v>
      </c>
      <c r="N10" s="14">
        <v>275.00000000060857</v>
      </c>
    </row>
    <row r="11" spans="2:24">
      <c r="B11" s="23" t="s">
        <v>19</v>
      </c>
      <c r="C11" s="13">
        <v>134</v>
      </c>
      <c r="D11" s="13">
        <v>4</v>
      </c>
      <c r="E11" s="13">
        <v>138</v>
      </c>
      <c r="F11" s="13">
        <v>-170</v>
      </c>
      <c r="G11" s="13">
        <v>-32</v>
      </c>
      <c r="H11" s="13">
        <v>-36</v>
      </c>
      <c r="I11" s="13">
        <v>-68</v>
      </c>
      <c r="J11" s="14">
        <v>-42</v>
      </c>
      <c r="K11" s="14">
        <v>-80</v>
      </c>
      <c r="L11" s="14">
        <v>-122</v>
      </c>
      <c r="M11" s="14">
        <v>-20</v>
      </c>
      <c r="N11" s="14">
        <v>-142</v>
      </c>
    </row>
    <row r="12" spans="2:24">
      <c r="B12" s="23" t="s">
        <v>20</v>
      </c>
      <c r="C12" s="13">
        <v>-6</v>
      </c>
      <c r="D12" s="13">
        <v>-10</v>
      </c>
      <c r="E12" s="13">
        <v>-16</v>
      </c>
      <c r="F12" s="13">
        <v>-5</v>
      </c>
      <c r="G12" s="13">
        <v>-21</v>
      </c>
      <c r="H12" s="13">
        <v>-14</v>
      </c>
      <c r="I12" s="13">
        <v>-35</v>
      </c>
      <c r="J12" s="14">
        <v>-8</v>
      </c>
      <c r="K12" s="14">
        <v>-7</v>
      </c>
      <c r="L12" s="14">
        <v>-15</v>
      </c>
      <c r="M12" s="14">
        <v>-6</v>
      </c>
      <c r="N12" s="14">
        <v>-21</v>
      </c>
    </row>
    <row r="13" spans="2:24">
      <c r="B13" s="23" t="s">
        <v>21</v>
      </c>
      <c r="C13" s="13">
        <v>8</v>
      </c>
      <c r="D13" s="13">
        <v>84</v>
      </c>
      <c r="E13" s="13">
        <v>92</v>
      </c>
      <c r="F13" s="13">
        <v>35</v>
      </c>
      <c r="G13" s="13">
        <v>127</v>
      </c>
      <c r="H13" s="13">
        <v>17</v>
      </c>
      <c r="I13" s="13">
        <v>144</v>
      </c>
      <c r="J13" s="14">
        <v>51</v>
      </c>
      <c r="K13" s="14">
        <v>24</v>
      </c>
      <c r="L13" s="14">
        <v>75</v>
      </c>
      <c r="M13" s="14">
        <v>55</v>
      </c>
      <c r="N13" s="14">
        <v>130</v>
      </c>
    </row>
    <row r="14" spans="2:24">
      <c r="B14" s="5" t="s">
        <v>22</v>
      </c>
      <c r="C14" s="28">
        <v>-34</v>
      </c>
      <c r="D14" s="28">
        <v>-26</v>
      </c>
      <c r="E14" s="15">
        <v>-60</v>
      </c>
      <c r="F14" s="28">
        <v>-1</v>
      </c>
      <c r="G14" s="15">
        <v>-61</v>
      </c>
      <c r="H14" s="28">
        <v>1</v>
      </c>
      <c r="I14" s="15">
        <v>-60</v>
      </c>
      <c r="J14" s="16">
        <v>1</v>
      </c>
      <c r="K14" s="16">
        <v>2</v>
      </c>
      <c r="L14" s="16">
        <v>3</v>
      </c>
      <c r="M14" s="16">
        <v>-1</v>
      </c>
      <c r="N14" s="16">
        <v>2</v>
      </c>
    </row>
    <row r="15" spans="2:24">
      <c r="B15" s="6" t="s">
        <v>5</v>
      </c>
      <c r="C15" s="29">
        <v>143</v>
      </c>
      <c r="D15" s="29">
        <v>90</v>
      </c>
      <c r="E15" s="17">
        <v>233</v>
      </c>
      <c r="F15" s="29">
        <v>84</v>
      </c>
      <c r="G15" s="17">
        <v>317</v>
      </c>
      <c r="H15" s="29">
        <v>2</v>
      </c>
      <c r="I15" s="17">
        <v>319</v>
      </c>
      <c r="J15" s="18">
        <v>158</v>
      </c>
      <c r="K15" s="18">
        <v>71</v>
      </c>
      <c r="L15" s="18">
        <v>229</v>
      </c>
      <c r="M15" s="18">
        <v>90</v>
      </c>
      <c r="N15" s="18">
        <v>319</v>
      </c>
    </row>
    <row r="16" spans="2:24" ht="13.5" thickBot="1">
      <c r="B16" s="6" t="s">
        <v>23</v>
      </c>
      <c r="C16" s="29">
        <v>25</v>
      </c>
      <c r="D16" s="29">
        <v>0</v>
      </c>
      <c r="E16" s="17">
        <v>25</v>
      </c>
      <c r="F16" s="29">
        <v>0</v>
      </c>
      <c r="G16" s="17">
        <v>25</v>
      </c>
      <c r="H16" s="29">
        <v>-1</v>
      </c>
      <c r="I16" s="17">
        <v>24</v>
      </c>
      <c r="J16" s="18">
        <v>38</v>
      </c>
      <c r="K16" s="18">
        <v>6</v>
      </c>
      <c r="L16" s="18">
        <v>44</v>
      </c>
      <c r="M16" s="18">
        <v>0</v>
      </c>
      <c r="N16" s="18">
        <v>44</v>
      </c>
    </row>
    <row r="17" spans="1:27" s="35" customFormat="1" ht="13.5" thickBot="1">
      <c r="A17" s="10"/>
      <c r="B17" s="25" t="s">
        <v>11</v>
      </c>
      <c r="C17" s="30">
        <v>-41</v>
      </c>
      <c r="D17" s="30">
        <v>-38</v>
      </c>
      <c r="E17" s="26">
        <v>-79</v>
      </c>
      <c r="F17" s="30">
        <v>-225</v>
      </c>
      <c r="G17" s="26">
        <v>-304</v>
      </c>
      <c r="H17" s="30">
        <v>-34</v>
      </c>
      <c r="I17" s="26">
        <v>-338</v>
      </c>
      <c r="J17" s="27">
        <v>-156</v>
      </c>
      <c r="K17" s="27">
        <v>-132</v>
      </c>
      <c r="L17" s="27">
        <v>-288</v>
      </c>
      <c r="M17" s="27">
        <v>-62</v>
      </c>
      <c r="N17" s="27">
        <v>-350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>
      <c r="B18" s="24" t="s">
        <v>110</v>
      </c>
      <c r="C18" s="31">
        <v>0</v>
      </c>
      <c r="D18" s="31">
        <v>0</v>
      </c>
      <c r="E18" s="20">
        <v>0</v>
      </c>
      <c r="F18" s="31">
        <v>0</v>
      </c>
      <c r="G18" s="20">
        <v>0</v>
      </c>
      <c r="H18" s="3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27">
      <c r="B19" s="6" t="s">
        <v>6</v>
      </c>
      <c r="C19" s="32">
        <v>0</v>
      </c>
      <c r="D19" s="32">
        <v>0</v>
      </c>
      <c r="E19" s="19">
        <v>0</v>
      </c>
      <c r="F19" s="32">
        <v>21</v>
      </c>
      <c r="G19" s="19">
        <v>21</v>
      </c>
      <c r="H19" s="32">
        <v>20</v>
      </c>
      <c r="I19" s="19">
        <v>41</v>
      </c>
      <c r="J19" s="21">
        <v>0</v>
      </c>
      <c r="K19" s="21">
        <v>28</v>
      </c>
      <c r="L19" s="21">
        <v>28</v>
      </c>
      <c r="M19" s="21">
        <v>47</v>
      </c>
      <c r="N19" s="21">
        <v>75</v>
      </c>
    </row>
    <row r="20" spans="1:27" ht="13.5" thickBot="1">
      <c r="B20" s="6" t="s">
        <v>17</v>
      </c>
      <c r="C20" s="32">
        <v>0</v>
      </c>
      <c r="D20" s="32">
        <v>0</v>
      </c>
      <c r="E20" s="19">
        <v>0</v>
      </c>
      <c r="F20" s="32">
        <v>0</v>
      </c>
      <c r="G20" s="19">
        <v>0</v>
      </c>
      <c r="H20" s="32">
        <v>0</v>
      </c>
      <c r="I20" s="19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27" s="35" customFormat="1" ht="13.5" thickBot="1">
      <c r="A21" s="10"/>
      <c r="B21" s="25" t="s">
        <v>12</v>
      </c>
      <c r="C21" s="30">
        <v>-41</v>
      </c>
      <c r="D21" s="30">
        <v>-38</v>
      </c>
      <c r="E21" s="26">
        <v>-79</v>
      </c>
      <c r="F21" s="30">
        <v>-246</v>
      </c>
      <c r="G21" s="26">
        <v>-325</v>
      </c>
      <c r="H21" s="30">
        <v>-54</v>
      </c>
      <c r="I21" s="26">
        <v>-379</v>
      </c>
      <c r="J21" s="27">
        <v>-156</v>
      </c>
      <c r="K21" s="27">
        <v>-160</v>
      </c>
      <c r="L21" s="27">
        <v>-316</v>
      </c>
      <c r="M21" s="27">
        <v>-109</v>
      </c>
      <c r="N21" s="27">
        <v>-425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>
      <c r="B22" s="7"/>
      <c r="C22" s="31"/>
      <c r="D22" s="31"/>
      <c r="E22" s="20"/>
      <c r="F22" s="31"/>
      <c r="G22" s="20"/>
      <c r="H22" s="31"/>
      <c r="I22" s="20"/>
      <c r="J22" s="21"/>
      <c r="K22" s="21"/>
      <c r="L22" s="21"/>
      <c r="M22" s="21"/>
      <c r="N22" s="21"/>
    </row>
    <row r="23" spans="1:27">
      <c r="B23" s="22" t="s">
        <v>114</v>
      </c>
      <c r="C23" s="229">
        <v>148.19999999999999</v>
      </c>
      <c r="D23" s="229">
        <v>151.5</v>
      </c>
      <c r="E23" s="230">
        <v>151.5</v>
      </c>
      <c r="F23" s="229">
        <v>140.9</v>
      </c>
      <c r="G23" s="230">
        <v>140.9</v>
      </c>
      <c r="H23" s="229">
        <v>139.80000000000001</v>
      </c>
      <c r="I23" s="230">
        <v>139.80000000000001</v>
      </c>
      <c r="J23" s="231">
        <v>139.80000000000001</v>
      </c>
      <c r="K23" s="231">
        <v>123.4</v>
      </c>
      <c r="L23" s="231">
        <v>123.4</v>
      </c>
      <c r="M23" s="231">
        <v>136.1</v>
      </c>
      <c r="N23" s="231">
        <v>136.1</v>
      </c>
    </row>
    <row r="24" spans="1:27">
      <c r="B24" s="22" t="s">
        <v>115</v>
      </c>
      <c r="C24" s="229">
        <v>127.9</v>
      </c>
      <c r="D24" s="229">
        <v>121.4</v>
      </c>
      <c r="E24" s="230">
        <v>121.4</v>
      </c>
      <c r="F24" s="229">
        <v>114.3</v>
      </c>
      <c r="G24" s="230">
        <v>114.3</v>
      </c>
      <c r="H24" s="229">
        <v>110.4</v>
      </c>
      <c r="I24" s="230">
        <v>110.4</v>
      </c>
      <c r="J24" s="231">
        <v>114.4</v>
      </c>
      <c r="K24" s="231">
        <v>111.2</v>
      </c>
      <c r="L24" s="231">
        <v>111.2</v>
      </c>
      <c r="M24" s="231">
        <v>115</v>
      </c>
      <c r="N24" s="231">
        <v>115</v>
      </c>
    </row>
    <row r="25" spans="1:27" ht="13.5" thickBot="1">
      <c r="B25" s="22" t="s">
        <v>10</v>
      </c>
      <c r="C25" s="33">
        <v>5447</v>
      </c>
      <c r="D25" s="33">
        <v>7472</v>
      </c>
      <c r="E25" s="9">
        <v>6460</v>
      </c>
      <c r="F25" s="33">
        <v>8679</v>
      </c>
      <c r="G25" s="9">
        <v>7199</v>
      </c>
      <c r="H25" s="33">
        <v>9264</v>
      </c>
      <c r="I25" s="9">
        <v>7716</v>
      </c>
      <c r="J25" s="8">
        <v>10525</v>
      </c>
      <c r="K25" s="8">
        <v>10436</v>
      </c>
      <c r="L25" s="8">
        <v>10480</v>
      </c>
      <c r="M25" s="8">
        <v>10624</v>
      </c>
      <c r="N25" s="8">
        <v>10528</v>
      </c>
    </row>
    <row r="26" spans="1:27" s="35" customFormat="1" ht="13.5" thickBot="1">
      <c r="A26" s="10"/>
      <c r="B26" s="25" t="s">
        <v>113</v>
      </c>
      <c r="C26" s="232">
        <v>31.2</v>
      </c>
      <c r="D26" s="232">
        <v>31.8</v>
      </c>
      <c r="E26" s="233">
        <v>31.8</v>
      </c>
      <c r="F26" s="232">
        <v>34</v>
      </c>
      <c r="G26" s="233">
        <v>34</v>
      </c>
      <c r="H26" s="232">
        <v>30.6</v>
      </c>
      <c r="I26" s="233">
        <v>30.6</v>
      </c>
      <c r="J26" s="234">
        <v>28.9</v>
      </c>
      <c r="K26" s="234">
        <v>29.1</v>
      </c>
      <c r="L26" s="234">
        <v>29.1</v>
      </c>
      <c r="M26" s="234">
        <v>31.6</v>
      </c>
      <c r="N26" s="234">
        <v>31.6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8" spans="1:27" ht="22.5">
      <c r="B28" s="241" t="s">
        <v>145</v>
      </c>
    </row>
    <row r="29" spans="1:27">
      <c r="B29" s="240"/>
    </row>
    <row r="31" spans="1:27">
      <c r="B31" s="240"/>
    </row>
  </sheetData>
  <conditionalFormatting sqref="C2:O2 A1:O1">
    <cfRule type="cellIs" dxfId="1" priority="5" stopIfTrue="1" operator="equal">
      <formula>"SHOW"</formula>
    </cfRule>
  </conditionalFormatting>
  <conditionalFormatting sqref="C3:O3">
    <cfRule type="cellIs" dxfId="0" priority="4" stopIfTrue="1" operator="equal">
      <formula>"HIDE"</formula>
    </cfRule>
  </conditionalFormatting>
  <printOptions horizontalCentered="1"/>
  <pageMargins left="0" right="0" top="0.59055118110236227" bottom="0.59055118110236227" header="0" footer="0.19685039370078741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C44"/>
  <sheetViews>
    <sheetView showGridLines="0" topLeftCell="C1" zoomScale="85" zoomScaleNormal="85" workbookViewId="0">
      <selection activeCell="X19" sqref="X19"/>
    </sheetView>
  </sheetViews>
  <sheetFormatPr baseColWidth="10" defaultColWidth="11.42578125" defaultRowHeight="12" customHeight="1" outlineLevelCol="1"/>
  <cols>
    <col min="1" max="1" width="63.42578125" style="216" hidden="1" customWidth="1"/>
    <col min="2" max="2" width="45.85546875" style="216" hidden="1" customWidth="1"/>
    <col min="3" max="3" width="2.7109375" style="216" customWidth="1"/>
    <col min="4" max="4" width="63.42578125" style="216" bestFit="1" customWidth="1"/>
    <col min="5" max="5" width="0.7109375" style="216" customWidth="1"/>
    <col min="6" max="6" width="12.85546875" style="216" customWidth="1"/>
    <col min="7" max="7" width="0.42578125" style="216" customWidth="1"/>
    <col min="8" max="8" width="11.7109375" style="216" customWidth="1"/>
    <col min="9" max="9" width="0.42578125" style="216" customWidth="1"/>
    <col min="10" max="10" width="11.7109375" style="216" customWidth="1"/>
    <col min="11" max="11" width="2.7109375" style="216" customWidth="1"/>
    <col min="12" max="12" width="3.28515625" style="216" customWidth="1"/>
    <col min="13" max="13" width="35.7109375" style="216" hidden="1" customWidth="1"/>
    <col min="14" max="14" width="0.85546875" style="216" customWidth="1"/>
    <col min="15" max="15" width="28.28515625" style="216" hidden="1" customWidth="1"/>
    <col min="16" max="16" width="18.28515625" style="216" hidden="1" customWidth="1"/>
    <col min="17" max="17" width="0.85546875" style="216" customWidth="1"/>
    <col min="18" max="18" width="18.28515625" style="216" customWidth="1" outlineLevel="1"/>
    <col min="19" max="19" width="8" style="216" customWidth="1" outlineLevel="1"/>
    <col min="20" max="20" width="0.42578125" style="216" customWidth="1" outlineLevel="1"/>
    <col min="21" max="21" width="10.28515625" style="216" hidden="1" customWidth="1" outlineLevel="1"/>
    <col min="22" max="22" width="1" style="216" customWidth="1" outlineLevel="1"/>
    <col min="23" max="23" width="28.7109375" style="216" customWidth="1" outlineLevel="1"/>
    <col min="24" max="24" width="8.5703125" style="216" customWidth="1" outlineLevel="1"/>
    <col min="25" max="25" width="0.42578125" style="216" customWidth="1" outlineLevel="1"/>
    <col min="26" max="26" width="9.28515625" style="216" hidden="1" customWidth="1" outlineLevel="1"/>
    <col min="27" max="27" width="11.42578125" style="216" collapsed="1"/>
    <col min="28" max="16384" width="11.42578125" style="216"/>
  </cols>
  <sheetData>
    <row r="1" spans="1:29" s="85" customFormat="1" ht="9.9499999999999993" customHeight="1">
      <c r="D1" s="90"/>
      <c r="F1" s="91"/>
    </row>
    <row r="2" spans="1:29" s="85" customFormat="1" ht="12.75" customHeight="1">
      <c r="D2" s="65" t="s">
        <v>59</v>
      </c>
      <c r="F2" s="68" t="s">
        <v>85</v>
      </c>
      <c r="G2" s="40"/>
      <c r="H2" s="74" t="s">
        <v>85</v>
      </c>
      <c r="I2" s="36"/>
      <c r="J2" s="71" t="s">
        <v>85</v>
      </c>
      <c r="S2" s="71" t="s">
        <v>98</v>
      </c>
      <c r="T2" s="40"/>
      <c r="U2" s="71" t="s">
        <v>98</v>
      </c>
      <c r="V2" s="40"/>
      <c r="X2" s="71" t="s">
        <v>98</v>
      </c>
      <c r="Y2" s="40"/>
    </row>
    <row r="3" spans="1:29" s="85" customFormat="1" ht="12.75" customHeight="1">
      <c r="D3" s="65" t="s">
        <v>59</v>
      </c>
      <c r="F3" s="69"/>
      <c r="G3" s="87"/>
      <c r="H3" s="75"/>
      <c r="J3" s="72"/>
      <c r="S3" s="72"/>
      <c r="T3" s="87"/>
      <c r="U3" s="72"/>
      <c r="V3" s="87"/>
      <c r="X3" s="72"/>
      <c r="Y3" s="87"/>
    </row>
    <row r="4" spans="1:29" s="85" customFormat="1" ht="12.75" customHeight="1">
      <c r="D4" s="65" t="s">
        <v>59</v>
      </c>
      <c r="F4" s="68" t="s">
        <v>86</v>
      </c>
      <c r="G4" s="92"/>
      <c r="H4" s="75" t="s">
        <v>86</v>
      </c>
      <c r="I4" s="86"/>
      <c r="J4" s="71" t="s">
        <v>87</v>
      </c>
      <c r="N4" s="86"/>
      <c r="O4" s="86"/>
      <c r="P4" s="86"/>
      <c r="Q4" s="86"/>
      <c r="R4" s="86"/>
      <c r="S4" s="71"/>
      <c r="T4" s="92"/>
      <c r="U4" s="71"/>
      <c r="V4" s="92"/>
      <c r="X4" s="71"/>
      <c r="Y4" s="92"/>
    </row>
    <row r="5" spans="1:29" s="85" customFormat="1" ht="12.75" customHeight="1">
      <c r="D5" s="65" t="s">
        <v>59</v>
      </c>
      <c r="F5" s="70" t="s">
        <v>88</v>
      </c>
      <c r="G5" s="40"/>
      <c r="H5" s="76" t="s">
        <v>88</v>
      </c>
      <c r="I5" s="36"/>
      <c r="J5" s="73" t="s">
        <v>88</v>
      </c>
      <c r="N5" s="86"/>
      <c r="O5" s="86"/>
      <c r="P5" s="86"/>
      <c r="Q5" s="86"/>
      <c r="R5" s="86"/>
      <c r="S5" s="73" t="s">
        <v>100</v>
      </c>
      <c r="T5" s="40"/>
      <c r="U5" s="73" t="s">
        <v>100</v>
      </c>
      <c r="V5" s="40"/>
      <c r="X5" s="73" t="s">
        <v>100</v>
      </c>
      <c r="Y5" s="40"/>
      <c r="AA5" s="85">
        <v>13.6</v>
      </c>
      <c r="AC5" s="85">
        <v>12.5</v>
      </c>
    </row>
    <row r="6" spans="1:29" s="85" customFormat="1" ht="6" customHeight="1">
      <c r="D6" s="93"/>
      <c r="F6" s="94"/>
      <c r="N6" s="86"/>
      <c r="O6" s="86"/>
      <c r="P6" s="86"/>
      <c r="Q6" s="86"/>
      <c r="R6" s="86"/>
    </row>
    <row r="7" spans="1:29" s="86" customFormat="1" ht="12.75" customHeight="1">
      <c r="D7" s="64" t="s">
        <v>60</v>
      </c>
      <c r="E7" s="95"/>
      <c r="F7" s="68" t="s">
        <v>24</v>
      </c>
      <c r="G7" s="40"/>
      <c r="H7" s="74" t="s">
        <v>24</v>
      </c>
      <c r="I7" s="36"/>
      <c r="J7" s="71" t="s">
        <v>24</v>
      </c>
      <c r="M7" s="95"/>
      <c r="N7" s="42"/>
      <c r="O7" s="42" t="s">
        <v>2</v>
      </c>
      <c r="P7" s="42"/>
      <c r="Q7" s="42"/>
      <c r="R7" s="42"/>
      <c r="S7" s="71" t="s">
        <v>99</v>
      </c>
      <c r="T7" s="40"/>
      <c r="U7" s="71" t="s">
        <v>99</v>
      </c>
      <c r="V7" s="40"/>
      <c r="W7" s="42"/>
      <c r="X7" s="71" t="s">
        <v>99</v>
      </c>
      <c r="Y7" s="40"/>
      <c r="AA7" s="86">
        <v>11.9</v>
      </c>
      <c r="AC7" s="86">
        <v>10.8</v>
      </c>
    </row>
    <row r="8" spans="1:29" s="86" customFormat="1" ht="12.75" customHeight="1">
      <c r="D8" s="64" t="s">
        <v>60</v>
      </c>
      <c r="E8" s="95"/>
      <c r="F8" s="69" t="s">
        <v>2</v>
      </c>
      <c r="G8" s="87"/>
      <c r="H8" s="75" t="s">
        <v>2</v>
      </c>
      <c r="I8" s="85"/>
      <c r="J8" s="72" t="s">
        <v>2</v>
      </c>
      <c r="M8" s="95"/>
      <c r="N8" s="42"/>
      <c r="O8" s="42"/>
      <c r="P8" s="42"/>
      <c r="Q8" s="42"/>
      <c r="R8" s="42"/>
      <c r="S8" s="72" t="s">
        <v>2</v>
      </c>
      <c r="T8" s="87"/>
      <c r="U8" s="72" t="s">
        <v>2</v>
      </c>
      <c r="V8" s="87"/>
      <c r="W8" s="42"/>
      <c r="X8" s="72" t="s">
        <v>2</v>
      </c>
      <c r="Y8" s="87"/>
    </row>
    <row r="9" spans="1:29" s="86" customFormat="1" ht="12.75" customHeight="1">
      <c r="D9" s="64" t="s">
        <v>60</v>
      </c>
      <c r="E9" s="95"/>
      <c r="F9" s="68" t="s">
        <v>25</v>
      </c>
      <c r="G9" s="92"/>
      <c r="H9" s="75" t="s">
        <v>25</v>
      </c>
      <c r="J9" s="71" t="s">
        <v>26</v>
      </c>
      <c r="M9" s="95"/>
      <c r="N9" s="42"/>
      <c r="O9" s="42"/>
      <c r="P9" s="42"/>
      <c r="Q9" s="42"/>
      <c r="R9" s="42"/>
      <c r="S9" s="71"/>
      <c r="T9" s="92"/>
      <c r="U9" s="71"/>
      <c r="V9" s="92"/>
      <c r="W9" s="42"/>
      <c r="X9" s="71"/>
      <c r="Y9" s="92"/>
    </row>
    <row r="10" spans="1:29" s="86" customFormat="1" ht="12.75" customHeight="1">
      <c r="D10" s="64" t="s">
        <v>60</v>
      </c>
      <c r="E10" s="95"/>
      <c r="F10" s="70" t="s">
        <v>27</v>
      </c>
      <c r="G10" s="40"/>
      <c r="H10" s="76" t="s">
        <v>27</v>
      </c>
      <c r="I10" s="36"/>
      <c r="J10" s="73" t="s">
        <v>27</v>
      </c>
      <c r="M10" s="95"/>
      <c r="N10" s="42"/>
      <c r="O10" s="42"/>
      <c r="P10" s="42"/>
      <c r="Q10" s="42"/>
      <c r="R10" s="42"/>
      <c r="S10" s="73" t="s">
        <v>100</v>
      </c>
      <c r="T10" s="40"/>
      <c r="U10" s="73" t="s">
        <v>100</v>
      </c>
      <c r="V10" s="40"/>
      <c r="W10" s="42"/>
      <c r="X10" s="73" t="s">
        <v>100</v>
      </c>
      <c r="Y10" s="40"/>
    </row>
    <row r="11" spans="1:29" s="86" customFormat="1" ht="6" customHeight="1">
      <c r="D11" s="93"/>
      <c r="E11" s="95"/>
      <c r="F11" s="94"/>
      <c r="G11" s="92"/>
      <c r="H11" s="96"/>
      <c r="J11" s="92"/>
      <c r="M11" s="95"/>
      <c r="N11" s="42"/>
      <c r="O11" s="42"/>
      <c r="P11" s="42"/>
      <c r="Q11" s="42"/>
      <c r="R11" s="42"/>
      <c r="S11" s="42"/>
      <c r="T11" s="92"/>
      <c r="U11" s="42"/>
      <c r="V11" s="92"/>
      <c r="W11" s="42"/>
      <c r="Y11" s="92"/>
    </row>
    <row r="12" spans="1:29" s="86" customFormat="1" ht="6" customHeight="1">
      <c r="D12" s="90"/>
      <c r="E12" s="95"/>
      <c r="F12" s="97"/>
      <c r="G12" s="92"/>
      <c r="H12" s="98"/>
      <c r="J12" s="99"/>
      <c r="M12" s="95"/>
      <c r="N12" s="42"/>
      <c r="O12" s="42"/>
      <c r="P12" s="42"/>
      <c r="Q12" s="42"/>
      <c r="R12" s="42"/>
      <c r="S12" s="99"/>
      <c r="T12" s="92"/>
      <c r="U12" s="99"/>
      <c r="V12" s="92"/>
      <c r="W12" s="42"/>
      <c r="X12" s="99"/>
      <c r="Y12" s="92"/>
    </row>
    <row r="13" spans="1:29" s="36" customFormat="1" ht="12.75" customHeight="1">
      <c r="D13" s="90"/>
      <c r="E13" s="39"/>
      <c r="F13" s="43" t="str">
        <f>IF($A$14="D",F2,F7)</f>
        <v>Capital</v>
      </c>
      <c r="G13" s="40"/>
      <c r="H13" s="44" t="str">
        <f>IF($A$14="D",H2,H7)</f>
        <v>Capital</v>
      </c>
      <c r="J13" s="45" t="str">
        <f>IF($A$14="D",J2,J7)</f>
        <v>Capital</v>
      </c>
      <c r="M13" s="39"/>
      <c r="N13" s="42"/>
      <c r="O13" s="42"/>
      <c r="P13" s="42"/>
      <c r="Q13" s="42"/>
      <c r="R13" s="42"/>
      <c r="S13" s="45" t="str">
        <f>IF($A$14="D",S2,S7)</f>
        <v>Ratios</v>
      </c>
      <c r="T13" s="40"/>
      <c r="U13" s="45" t="str">
        <f>IF($A$14="D",U2,U7)</f>
        <v>Ratios</v>
      </c>
      <c r="V13" s="40"/>
      <c r="W13" s="42"/>
      <c r="X13" s="45" t="str">
        <f>IF($A$14="D",X2,X7)</f>
        <v>Ratios</v>
      </c>
      <c r="Y13" s="40"/>
    </row>
    <row r="14" spans="1:29" s="46" customFormat="1" ht="12.75" customHeight="1">
      <c r="A14" s="100" t="s">
        <v>147</v>
      </c>
      <c r="D14" s="90"/>
      <c r="E14" s="84"/>
      <c r="F14" s="47" t="s">
        <v>148</v>
      </c>
      <c r="G14" s="87"/>
      <c r="H14" s="48" t="s">
        <v>149</v>
      </c>
      <c r="I14" s="85"/>
      <c r="J14" s="49" t="s">
        <v>149</v>
      </c>
      <c r="M14" s="50"/>
      <c r="N14" s="42"/>
      <c r="O14" s="42"/>
      <c r="P14" s="42"/>
      <c r="Q14" s="42"/>
      <c r="R14" s="42"/>
      <c r="S14" s="49" t="str">
        <f>J14</f>
        <v>Q3 2016</v>
      </c>
      <c r="T14" s="87"/>
      <c r="U14" s="49" t="s">
        <v>150</v>
      </c>
      <c r="V14" s="87"/>
      <c r="W14" s="42"/>
      <c r="X14" s="49" t="str">
        <f>S14</f>
        <v>Q3 2016</v>
      </c>
      <c r="Y14" s="87"/>
      <c r="Z14" s="49" t="s">
        <v>101</v>
      </c>
    </row>
    <row r="15" spans="1:29" s="46" customFormat="1" ht="12.75" customHeight="1">
      <c r="D15" s="90"/>
      <c r="E15" s="95"/>
      <c r="F15" s="43" t="str">
        <f>IF($A$14="D",F4,F9)</f>
        <v>End of period</v>
      </c>
      <c r="G15" s="92"/>
      <c r="H15" s="48" t="str">
        <f>IF($A$14="D",H4,H9)</f>
        <v>End of period</v>
      </c>
      <c r="I15" s="86"/>
      <c r="J15" s="45" t="str">
        <f>IF($A$14="D",J4,J9)</f>
        <v>Average</v>
      </c>
      <c r="M15" s="50"/>
      <c r="N15" s="42"/>
      <c r="O15" s="42"/>
      <c r="P15" s="42"/>
      <c r="Q15" s="42"/>
      <c r="R15" s="42"/>
      <c r="S15" s="45"/>
      <c r="T15" s="92"/>
      <c r="U15" s="45"/>
      <c r="V15" s="92"/>
      <c r="W15" s="42"/>
      <c r="X15" s="45"/>
      <c r="Y15" s="92"/>
      <c r="Z15" s="52"/>
    </row>
    <row r="16" spans="1:29" s="46" customFormat="1" ht="12.75" customHeight="1">
      <c r="A16" s="65" t="s">
        <v>59</v>
      </c>
      <c r="B16" s="64" t="s">
        <v>60</v>
      </c>
      <c r="D16" s="90"/>
      <c r="E16" s="39"/>
      <c r="F16" s="47" t="str">
        <f>IF($A$14="D",F5,F10)</f>
        <v>€bn</v>
      </c>
      <c r="G16" s="40"/>
      <c r="H16" s="48" t="str">
        <f>IF($A$14="D",H5,H10)</f>
        <v>€bn</v>
      </c>
      <c r="I16" s="36"/>
      <c r="J16" s="45" t="str">
        <f>IF($A$14="D",J5,J10)</f>
        <v>€bn</v>
      </c>
      <c r="M16" s="50"/>
      <c r="N16" s="42"/>
      <c r="O16" s="65" t="s">
        <v>59</v>
      </c>
      <c r="P16" s="64" t="s">
        <v>60</v>
      </c>
      <c r="Q16" s="42"/>
      <c r="R16" s="42"/>
      <c r="S16" s="45" t="str">
        <f>IF($A$14="D",S5,S10)</f>
        <v>%</v>
      </c>
      <c r="T16" s="40"/>
      <c r="U16" s="45" t="str">
        <f>IF($A$14="D",U5,U10)</f>
        <v>%</v>
      </c>
      <c r="V16" s="40"/>
      <c r="W16" s="42"/>
      <c r="X16" s="45" t="str">
        <f>IF($A$14="D",X5,X10)</f>
        <v>%</v>
      </c>
      <c r="Y16" s="40"/>
      <c r="Z16" s="52"/>
    </row>
    <row r="17" spans="1:26" s="46" customFormat="1" ht="6" customHeight="1">
      <c r="A17" s="65"/>
      <c r="B17" s="64"/>
      <c r="D17" s="77"/>
      <c r="E17" s="39"/>
      <c r="F17" s="47"/>
      <c r="G17" s="40"/>
      <c r="H17" s="48"/>
      <c r="I17" s="36"/>
      <c r="J17" s="45"/>
      <c r="M17" s="50"/>
      <c r="N17" s="42"/>
      <c r="O17" s="65"/>
      <c r="P17" s="64"/>
      <c r="Q17" s="42"/>
      <c r="R17" s="42"/>
      <c r="S17" s="45"/>
      <c r="T17" s="40"/>
      <c r="U17" s="45"/>
      <c r="V17" s="40"/>
      <c r="W17" s="42"/>
      <c r="X17" s="45"/>
      <c r="Y17" s="40"/>
      <c r="Z17" s="52"/>
    </row>
    <row r="18" spans="1:26" s="46" customFormat="1" ht="3.95" customHeight="1">
      <c r="E18" s="50"/>
      <c r="G18" s="52"/>
      <c r="M18" s="50"/>
      <c r="N18" s="51"/>
      <c r="O18" s="51"/>
      <c r="P18" s="51"/>
      <c r="Q18" s="51"/>
      <c r="R18" s="50"/>
      <c r="S18" s="51"/>
      <c r="T18" s="52"/>
      <c r="U18" s="51"/>
      <c r="V18" s="52"/>
      <c r="W18" s="51"/>
      <c r="X18" s="52"/>
      <c r="Y18" s="52"/>
      <c r="Z18" s="52"/>
    </row>
    <row r="19" spans="1:26" s="110" customFormat="1" ht="18" customHeight="1">
      <c r="A19" s="101" t="s">
        <v>61</v>
      </c>
      <c r="B19" s="101" t="s">
        <v>54</v>
      </c>
      <c r="C19" s="42"/>
      <c r="D19" s="102" t="str">
        <f>IF($A$14="D",A19,B19)</f>
        <v>Common equity tier 1 B3 capital (phase in)</v>
      </c>
      <c r="E19" s="84"/>
      <c r="F19" s="82">
        <v>26.302585918000005</v>
      </c>
      <c r="G19" s="89"/>
      <c r="H19" s="82">
        <v>26.303000000000001</v>
      </c>
      <c r="I19" s="83"/>
      <c r="J19" s="59" t="s">
        <v>57</v>
      </c>
      <c r="K19" s="87"/>
      <c r="L19" s="103" t="s">
        <v>35</v>
      </c>
      <c r="M19" s="85" t="s">
        <v>55</v>
      </c>
      <c r="N19" s="56"/>
      <c r="O19" s="104" t="s">
        <v>78</v>
      </c>
      <c r="P19" s="105" t="s">
        <v>94</v>
      </c>
      <c r="Q19" s="56"/>
      <c r="R19" s="106"/>
      <c r="S19" s="107"/>
      <c r="T19" s="107"/>
      <c r="U19" s="107"/>
      <c r="V19" s="107"/>
      <c r="W19" s="108" t="str">
        <f>IF($A$14="D",O19,P19)</f>
        <v>CET1 ratio phase-in:</v>
      </c>
      <c r="X19" s="109">
        <v>0</v>
      </c>
      <c r="Y19" s="107"/>
      <c r="Z19" s="109">
        <v>0</v>
      </c>
    </row>
    <row r="20" spans="1:26" s="110" customFormat="1" ht="18" customHeight="1">
      <c r="A20" s="111" t="s">
        <v>90</v>
      </c>
      <c r="B20" s="111" t="s">
        <v>89</v>
      </c>
      <c r="C20" s="42"/>
      <c r="D20" s="112" t="str">
        <f t="shared" ref="D20:D38" si="0">IF($A$14="D",A20,B20)</f>
        <v>Transition adjustments</v>
      </c>
      <c r="E20" s="106"/>
      <c r="F20" s="113">
        <v>3.4599013160169232</v>
      </c>
      <c r="G20" s="114"/>
      <c r="H20" s="113">
        <v>3.46</v>
      </c>
      <c r="I20" s="107"/>
      <c r="J20" s="59" t="s">
        <v>56</v>
      </c>
      <c r="K20" s="115"/>
      <c r="L20" s="106"/>
      <c r="N20" s="42"/>
      <c r="Q20" s="42"/>
      <c r="R20" s="106"/>
      <c r="S20" s="107"/>
      <c r="T20" s="107"/>
      <c r="U20" s="107"/>
      <c r="V20" s="107"/>
      <c r="W20" s="107"/>
      <c r="X20" s="115"/>
      <c r="Y20" s="107"/>
      <c r="Z20" s="115"/>
    </row>
    <row r="21" spans="1:26" s="129" customFormat="1" ht="18" customHeight="1">
      <c r="A21" s="116" t="s">
        <v>62</v>
      </c>
      <c r="B21" s="116" t="s">
        <v>51</v>
      </c>
      <c r="C21" s="42"/>
      <c r="D21" s="117" t="str">
        <f t="shared" si="0"/>
        <v>Common equity tier 1 B3 capital (fully phased-in)</v>
      </c>
      <c r="E21" s="106"/>
      <c r="F21" s="118">
        <v>22.84268460198308</v>
      </c>
      <c r="G21" s="114"/>
      <c r="H21" s="118">
        <v>22.843</v>
      </c>
      <c r="I21" s="107"/>
      <c r="J21" s="118">
        <v>23.061642032857151</v>
      </c>
      <c r="K21" s="59" t="s">
        <v>57</v>
      </c>
      <c r="L21" s="119" t="s">
        <v>35</v>
      </c>
      <c r="M21" s="120" t="s">
        <v>52</v>
      </c>
      <c r="N21" s="56"/>
      <c r="O21" s="121" t="s">
        <v>79</v>
      </c>
      <c r="P21" s="122" t="s">
        <v>53</v>
      </c>
      <c r="Q21" s="56"/>
      <c r="R21" s="123" t="str">
        <f t="shared" ref="R21" si="1">IF($A$14="D",O21,P21)</f>
        <v>Op. RoCET:</v>
      </c>
      <c r="S21" s="124">
        <f>H40*(12/3)*100/J21</f>
        <v>7.440927222529508</v>
      </c>
      <c r="T21" s="125"/>
      <c r="U21" s="126">
        <f>U40*(12/6)*100/U44</f>
        <v>9.2100987300470205</v>
      </c>
      <c r="V21" s="125"/>
      <c r="W21" s="127" t="str">
        <f>IF($A$14="D",O22,P22)</f>
        <v>CET1 ratio fully phased-in:</v>
      </c>
      <c r="X21" s="128">
        <v>0</v>
      </c>
      <c r="Y21" s="125"/>
      <c r="Z21" s="128">
        <v>0</v>
      </c>
    </row>
    <row r="22" spans="1:26" s="141" customFormat="1" ht="18" customHeight="1">
      <c r="A22" s="130" t="s">
        <v>46</v>
      </c>
      <c r="B22" s="130" t="s">
        <v>46</v>
      </c>
      <c r="C22" s="42"/>
      <c r="D22" s="131" t="str">
        <f t="shared" si="0"/>
        <v>DTA</v>
      </c>
      <c r="E22" s="132"/>
      <c r="F22" s="133">
        <v>0.90191952708017398</v>
      </c>
      <c r="G22" s="134"/>
      <c r="H22" s="133">
        <v>0.90200000000000002</v>
      </c>
      <c r="I22" s="125"/>
      <c r="J22" s="37"/>
      <c r="K22" s="135"/>
      <c r="L22" s="136"/>
      <c r="M22" s="129"/>
      <c r="N22" s="42"/>
      <c r="O22" s="137" t="s">
        <v>80</v>
      </c>
      <c r="P22" s="138" t="s">
        <v>95</v>
      </c>
      <c r="Q22" s="42"/>
      <c r="R22" s="139"/>
      <c r="S22" s="140"/>
      <c r="T22" s="140"/>
      <c r="U22" s="140"/>
      <c r="V22" s="140"/>
      <c r="Y22" s="140"/>
    </row>
    <row r="23" spans="1:26" s="141" customFormat="1" ht="18" customHeight="1">
      <c r="A23" s="142" t="s">
        <v>63</v>
      </c>
      <c r="B23" s="142" t="s">
        <v>47</v>
      </c>
      <c r="C23" s="42"/>
      <c r="D23" s="143" t="str">
        <f t="shared" si="0"/>
        <v>Deductions on securitizations</v>
      </c>
      <c r="E23" s="139"/>
      <c r="F23" s="144">
        <v>0.26485340299999999</v>
      </c>
      <c r="G23" s="145"/>
      <c r="H23" s="144">
        <v>0.26500000000000001</v>
      </c>
      <c r="I23" s="140"/>
      <c r="J23" s="37"/>
      <c r="K23" s="146"/>
      <c r="L23" s="139"/>
      <c r="N23" s="42"/>
      <c r="O23" s="41"/>
      <c r="P23" s="41"/>
      <c r="Q23" s="42"/>
      <c r="R23" s="41"/>
      <c r="S23" s="55"/>
      <c r="T23" s="140"/>
      <c r="U23" s="55"/>
      <c r="V23" s="140"/>
      <c r="W23" s="42"/>
      <c r="X23" s="146"/>
      <c r="Y23" s="140"/>
      <c r="Z23" s="146"/>
    </row>
    <row r="24" spans="1:26" s="141" customFormat="1" ht="18" customHeight="1">
      <c r="A24" s="142" t="s">
        <v>64</v>
      </c>
      <c r="B24" s="142" t="s">
        <v>48</v>
      </c>
      <c r="C24" s="42"/>
      <c r="D24" s="143" t="str">
        <f t="shared" si="0"/>
        <v>Deductions related to non-controlling interests</v>
      </c>
      <c r="E24" s="139"/>
      <c r="F24" s="144">
        <v>0.40500000000000003</v>
      </c>
      <c r="G24" s="145"/>
      <c r="H24" s="144">
        <v>0.372</v>
      </c>
      <c r="I24" s="140"/>
      <c r="J24" s="37"/>
      <c r="K24" s="146"/>
      <c r="L24" s="139"/>
      <c r="N24" s="42"/>
      <c r="O24" s="41"/>
      <c r="P24" s="41"/>
      <c r="Q24" s="42"/>
      <c r="R24" s="41"/>
      <c r="S24" s="55"/>
      <c r="T24" s="140"/>
      <c r="U24" s="55"/>
      <c r="V24" s="140"/>
      <c r="W24" s="42"/>
      <c r="X24" s="146"/>
      <c r="Y24" s="140"/>
      <c r="Z24" s="146"/>
    </row>
    <row r="25" spans="1:26" s="141" customFormat="1" ht="18" customHeight="1">
      <c r="A25" s="142" t="s">
        <v>65</v>
      </c>
      <c r="B25" s="142" t="s">
        <v>49</v>
      </c>
      <c r="C25" s="42"/>
      <c r="D25" s="143" t="str">
        <f t="shared" si="0"/>
        <v>IRB shortfall</v>
      </c>
      <c r="E25" s="139"/>
      <c r="F25" s="144">
        <v>0.77848513936393093</v>
      </c>
      <c r="G25" s="145"/>
      <c r="H25" s="144">
        <v>0.77800000000000002</v>
      </c>
      <c r="I25" s="140"/>
      <c r="J25" s="37"/>
      <c r="K25" s="146"/>
      <c r="L25" s="139"/>
      <c r="N25" s="42"/>
      <c r="O25" s="41"/>
      <c r="P25" s="41"/>
      <c r="Q25" s="42"/>
      <c r="R25" s="41"/>
      <c r="S25" s="55"/>
      <c r="T25" s="140"/>
      <c r="U25" s="55"/>
      <c r="V25" s="140"/>
      <c r="W25" s="42"/>
      <c r="X25" s="146"/>
      <c r="Y25" s="140"/>
      <c r="Z25" s="146"/>
    </row>
    <row r="26" spans="1:26" s="141" customFormat="1" ht="18" customHeight="1">
      <c r="A26" s="142" t="s">
        <v>66</v>
      </c>
      <c r="B26" s="142" t="s">
        <v>50</v>
      </c>
      <c r="C26" s="42"/>
      <c r="D26" s="143" t="str">
        <f t="shared" si="0"/>
        <v>Other regulatory adjustments</v>
      </c>
      <c r="E26" s="139"/>
      <c r="F26" s="144">
        <v>1.0289331274749274</v>
      </c>
      <c r="G26" s="147"/>
      <c r="H26" s="144">
        <f>1.169+0.05-0.015-0.035</f>
        <v>1.1690000000000003</v>
      </c>
      <c r="I26" s="140"/>
      <c r="J26" s="37"/>
      <c r="K26" s="146"/>
      <c r="L26" s="139"/>
      <c r="N26" s="42"/>
      <c r="O26" s="41"/>
      <c r="P26" s="41"/>
      <c r="Q26" s="42"/>
      <c r="R26" s="41"/>
      <c r="S26" s="55"/>
      <c r="T26" s="140"/>
      <c r="U26" s="55"/>
      <c r="V26" s="140"/>
      <c r="W26" s="42"/>
      <c r="X26" s="146"/>
      <c r="Y26" s="140"/>
      <c r="Z26" s="146"/>
    </row>
    <row r="27" spans="1:26" s="158" customFormat="1" ht="18" customHeight="1">
      <c r="A27" s="148" t="s">
        <v>67</v>
      </c>
      <c r="B27" s="148" t="s">
        <v>43</v>
      </c>
      <c r="C27" s="42"/>
      <c r="D27" s="149" t="str">
        <f t="shared" si="0"/>
        <v>Tangible equity</v>
      </c>
      <c r="E27" s="139"/>
      <c r="F27" s="150">
        <v>26.66</v>
      </c>
      <c r="G27" s="145"/>
      <c r="H27" s="150">
        <v>26.329000000000001</v>
      </c>
      <c r="I27" s="140"/>
      <c r="J27" s="150">
        <v>26.457999999999998</v>
      </c>
      <c r="K27" s="59" t="s">
        <v>57</v>
      </c>
      <c r="L27" s="151" t="s">
        <v>35</v>
      </c>
      <c r="M27" s="146" t="s">
        <v>44</v>
      </c>
      <c r="N27" s="56"/>
      <c r="O27" s="152" t="s">
        <v>93</v>
      </c>
      <c r="P27" s="153" t="s">
        <v>45</v>
      </c>
      <c r="Q27" s="56"/>
      <c r="R27" s="154" t="str">
        <f t="shared" ref="R27:R29" si="2">IF($A$14="D",O27,P27)</f>
        <v>Op. RoTE:</v>
      </c>
      <c r="S27" s="124">
        <v>6.4911755105324209</v>
      </c>
      <c r="T27" s="155"/>
      <c r="U27" s="156">
        <v>5.353948396021134</v>
      </c>
      <c r="V27" s="155"/>
      <c r="W27" s="78"/>
      <c r="X27" s="157"/>
      <c r="Y27" s="155"/>
      <c r="Z27" s="157"/>
    </row>
    <row r="28" spans="1:26" s="170" customFormat="1" ht="18" customHeight="1">
      <c r="A28" s="159" t="s">
        <v>68</v>
      </c>
      <c r="B28" s="159" t="s">
        <v>96</v>
      </c>
      <c r="C28" s="42"/>
      <c r="D28" s="160" t="str">
        <f t="shared" si="0"/>
        <v>Goodwill and other intangible assets</v>
      </c>
      <c r="E28" s="161"/>
      <c r="F28" s="162">
        <v>3.228512274080964</v>
      </c>
      <c r="G28" s="163"/>
      <c r="H28" s="162">
        <v>3.2280000000000002</v>
      </c>
      <c r="I28" s="155"/>
      <c r="J28" s="162">
        <f>J29-J27</f>
        <v>3.2149999969199214</v>
      </c>
      <c r="K28" s="59"/>
      <c r="L28" s="161"/>
      <c r="M28" s="158"/>
      <c r="N28" s="42"/>
      <c r="O28" s="164" t="s">
        <v>81</v>
      </c>
      <c r="P28" s="165" t="s">
        <v>42</v>
      </c>
      <c r="Q28" s="42"/>
      <c r="R28" s="166" t="str">
        <f t="shared" si="2"/>
        <v>Pre-tax RoE:</v>
      </c>
      <c r="S28" s="124">
        <v>-3.0465406265237234</v>
      </c>
      <c r="T28" s="167"/>
      <c r="U28" s="168">
        <v>1.6489750070454239</v>
      </c>
      <c r="V28" s="167"/>
      <c r="W28" s="42"/>
      <c r="X28" s="169"/>
      <c r="Y28" s="167"/>
      <c r="Z28" s="169"/>
    </row>
    <row r="29" spans="1:26" s="183" customFormat="1" ht="18" customHeight="1">
      <c r="A29" s="171" t="s">
        <v>69</v>
      </c>
      <c r="B29" s="171" t="s">
        <v>39</v>
      </c>
      <c r="C29" s="42"/>
      <c r="D29" s="172" t="str">
        <f t="shared" si="0"/>
        <v>IFRS capital</v>
      </c>
      <c r="E29" s="173"/>
      <c r="F29" s="174">
        <v>29.444999999983082</v>
      </c>
      <c r="G29" s="175"/>
      <c r="H29" s="174">
        <v>29.556999999999999</v>
      </c>
      <c r="I29" s="167"/>
      <c r="J29" s="174">
        <v>29.67299999691992</v>
      </c>
      <c r="K29" s="59" t="s">
        <v>57</v>
      </c>
      <c r="L29" s="176" t="s">
        <v>35</v>
      </c>
      <c r="M29" s="169" t="s">
        <v>40</v>
      </c>
      <c r="N29" s="56"/>
      <c r="O29" s="177" t="s">
        <v>82</v>
      </c>
      <c r="P29" s="178" t="s">
        <v>41</v>
      </c>
      <c r="Q29" s="56"/>
      <c r="R29" s="179" t="str">
        <f t="shared" si="2"/>
        <v>Op. RoE:</v>
      </c>
      <c r="S29" s="124">
        <v>5.7830350829484622</v>
      </c>
      <c r="T29" s="180"/>
      <c r="U29" s="181">
        <v>4.7716933446578285</v>
      </c>
      <c r="V29" s="180"/>
      <c r="W29" s="42"/>
      <c r="X29" s="182"/>
      <c r="Y29" s="180"/>
      <c r="Z29" s="182"/>
    </row>
    <row r="30" spans="1:26" s="37" customFormat="1" ht="18" customHeight="1">
      <c r="A30" s="67" t="s">
        <v>70</v>
      </c>
      <c r="B30" s="67" t="s">
        <v>28</v>
      </c>
      <c r="C30" s="42"/>
      <c r="D30" s="53" t="str">
        <f t="shared" si="0"/>
        <v>Subscribed capital</v>
      </c>
      <c r="E30" s="41"/>
      <c r="F30" s="54">
        <v>1.252</v>
      </c>
      <c r="G30" s="88"/>
      <c r="H30" s="54">
        <v>1.252</v>
      </c>
      <c r="I30" s="55"/>
      <c r="J30" s="183"/>
      <c r="K30" s="38"/>
      <c r="L30" s="41"/>
      <c r="M30" s="41"/>
      <c r="N30" s="42"/>
      <c r="O30" s="41"/>
      <c r="P30" s="41"/>
      <c r="Q30" s="42"/>
      <c r="R30" s="41"/>
      <c r="S30" s="55"/>
      <c r="T30" s="55"/>
      <c r="U30" s="55"/>
      <c r="V30" s="55"/>
      <c r="W30" s="42"/>
      <c r="X30" s="38"/>
      <c r="Y30" s="55"/>
      <c r="Z30" s="38"/>
    </row>
    <row r="31" spans="1:26" s="183" customFormat="1" ht="18" customHeight="1">
      <c r="A31" s="184" t="s">
        <v>71</v>
      </c>
      <c r="B31" s="184" t="s">
        <v>29</v>
      </c>
      <c r="C31" s="42"/>
      <c r="D31" s="185" t="str">
        <f t="shared" si="0"/>
        <v>Capital reserve</v>
      </c>
      <c r="E31" s="186"/>
      <c r="F31" s="187">
        <v>17.192</v>
      </c>
      <c r="G31" s="188"/>
      <c r="H31" s="187">
        <v>17.192</v>
      </c>
      <c r="I31" s="180"/>
      <c r="J31" s="37"/>
      <c r="K31" s="182"/>
      <c r="L31" s="186"/>
      <c r="M31" s="186"/>
      <c r="N31" s="42"/>
      <c r="O31" s="41"/>
      <c r="P31" s="41"/>
      <c r="Q31" s="42"/>
      <c r="R31" s="41"/>
      <c r="S31" s="55"/>
      <c r="T31" s="180"/>
      <c r="U31" s="55"/>
      <c r="V31" s="180"/>
      <c r="W31" s="42"/>
      <c r="X31" s="182"/>
      <c r="Y31" s="180"/>
      <c r="Z31" s="182"/>
    </row>
    <row r="32" spans="1:26" s="183" customFormat="1" ht="18" customHeight="1">
      <c r="A32" s="184" t="s">
        <v>91</v>
      </c>
      <c r="B32" s="184" t="s">
        <v>92</v>
      </c>
      <c r="C32" s="42"/>
      <c r="D32" s="185" t="str">
        <f t="shared" si="0"/>
        <v>Retained earnings</v>
      </c>
      <c r="E32" s="186"/>
      <c r="F32" s="187">
        <v>10.819999999998956</v>
      </c>
      <c r="G32" s="188"/>
      <c r="H32" s="187">
        <v>10.944000000000001</v>
      </c>
      <c r="I32" s="180"/>
      <c r="J32" s="59" t="s">
        <v>109</v>
      </c>
      <c r="K32" s="182"/>
      <c r="L32" s="186"/>
      <c r="M32" s="186"/>
      <c r="N32" s="42"/>
      <c r="O32" s="41"/>
      <c r="P32" s="41"/>
      <c r="Q32" s="42"/>
      <c r="R32" s="41"/>
      <c r="S32" s="55"/>
      <c r="T32" s="180"/>
      <c r="U32" s="55"/>
      <c r="V32" s="180"/>
      <c r="W32" s="42"/>
      <c r="X32" s="182"/>
      <c r="Y32" s="180"/>
      <c r="Z32" s="182"/>
    </row>
    <row r="33" spans="1:26" s="183" customFormat="1" ht="18" customHeight="1">
      <c r="A33" s="184" t="s">
        <v>72</v>
      </c>
      <c r="B33" s="184" t="s">
        <v>30</v>
      </c>
      <c r="C33" s="42"/>
      <c r="D33" s="185" t="str">
        <f t="shared" si="0"/>
        <v>Currency translation reserve</v>
      </c>
      <c r="E33" s="186"/>
      <c r="F33" s="187">
        <v>-0.16800000000000001</v>
      </c>
      <c r="G33" s="188"/>
      <c r="H33" s="187">
        <v>-0.16800000000000001</v>
      </c>
      <c r="I33" s="180"/>
      <c r="J33" s="37"/>
      <c r="K33" s="182"/>
      <c r="L33" s="186"/>
      <c r="M33" s="186"/>
      <c r="N33" s="42"/>
      <c r="O33" s="41"/>
      <c r="P33" s="41"/>
      <c r="Q33" s="42"/>
      <c r="R33" s="41"/>
      <c r="S33" s="55"/>
      <c r="T33" s="180"/>
      <c r="U33" s="55"/>
      <c r="V33" s="180"/>
      <c r="W33" s="42"/>
      <c r="X33" s="182"/>
      <c r="Y33" s="180"/>
      <c r="Z33" s="182"/>
    </row>
    <row r="34" spans="1:26" s="183" customFormat="1" ht="18" customHeight="1">
      <c r="A34" s="184" t="s">
        <v>73</v>
      </c>
      <c r="B34" s="184" t="s">
        <v>31</v>
      </c>
      <c r="C34" s="42"/>
      <c r="D34" s="185" t="str">
        <f t="shared" si="0"/>
        <v>Revaluation reserve</v>
      </c>
      <c r="E34" s="186"/>
      <c r="F34" s="187">
        <v>-0.90100000000000002</v>
      </c>
      <c r="G34" s="188"/>
      <c r="H34" s="187">
        <v>-0.90100000000000002</v>
      </c>
      <c r="I34" s="180"/>
      <c r="J34" s="37"/>
      <c r="K34" s="182"/>
      <c r="L34" s="186"/>
      <c r="M34" s="186"/>
      <c r="N34" s="42"/>
      <c r="O34" s="41"/>
      <c r="P34" s="41"/>
      <c r="Q34" s="42"/>
      <c r="R34" s="41"/>
      <c r="S34" s="55"/>
      <c r="T34" s="180"/>
      <c r="U34" s="55"/>
      <c r="V34" s="180"/>
      <c r="W34" s="42"/>
      <c r="X34" s="182"/>
      <c r="Y34" s="180"/>
      <c r="Z34" s="182"/>
    </row>
    <row r="35" spans="1:26" s="183" customFormat="1" ht="18" customHeight="1">
      <c r="A35" s="184" t="s">
        <v>74</v>
      </c>
      <c r="B35" s="184" t="s">
        <v>32</v>
      </c>
      <c r="C35" s="42"/>
      <c r="D35" s="185" t="str">
        <f t="shared" si="0"/>
        <v>Cash flow hedges</v>
      </c>
      <c r="E35" s="186"/>
      <c r="F35" s="187">
        <v>-0.13300000000000001</v>
      </c>
      <c r="G35" s="188"/>
      <c r="H35" s="187">
        <v>-0.13300000000000001</v>
      </c>
      <c r="I35" s="180"/>
      <c r="J35" s="37"/>
      <c r="K35" s="182"/>
      <c r="L35" s="186"/>
      <c r="M35" s="186"/>
      <c r="N35" s="42"/>
      <c r="O35" s="41"/>
      <c r="P35" s="41"/>
      <c r="Q35" s="42"/>
      <c r="R35" s="41"/>
      <c r="S35" s="55"/>
      <c r="T35" s="180"/>
      <c r="U35" s="55"/>
      <c r="V35" s="180"/>
      <c r="W35" s="42"/>
      <c r="X35" s="182"/>
      <c r="Y35" s="180"/>
      <c r="Z35" s="182"/>
    </row>
    <row r="36" spans="1:26" s="183" customFormat="1" ht="18" customHeight="1">
      <c r="A36" s="184" t="s">
        <v>75</v>
      </c>
      <c r="B36" s="184" t="s">
        <v>33</v>
      </c>
      <c r="C36" s="42"/>
      <c r="D36" s="185" t="str">
        <f t="shared" si="0"/>
        <v>Consolidated P&amp;L</v>
      </c>
      <c r="E36" s="186"/>
      <c r="F36" s="187">
        <v>0.38400000000104539</v>
      </c>
      <c r="G36" s="188"/>
      <c r="H36" s="187">
        <v>0.372</v>
      </c>
      <c r="I36" s="180"/>
      <c r="J36" s="59"/>
      <c r="K36" s="182"/>
      <c r="L36" s="186"/>
      <c r="M36" s="186"/>
      <c r="N36" s="42"/>
      <c r="O36" s="41"/>
      <c r="P36" s="41"/>
      <c r="Q36" s="42"/>
      <c r="R36" s="41"/>
      <c r="S36" s="55"/>
      <c r="T36" s="180"/>
      <c r="U36" s="55"/>
      <c r="V36" s="180"/>
      <c r="W36" s="42"/>
      <c r="X36" s="182"/>
      <c r="Y36" s="180"/>
      <c r="Z36" s="182"/>
    </row>
    <row r="37" spans="1:26" s="202" customFormat="1" ht="18" customHeight="1">
      <c r="A37" s="189" t="s">
        <v>76</v>
      </c>
      <c r="B37" s="189" t="s">
        <v>34</v>
      </c>
      <c r="C37" s="42"/>
      <c r="D37" s="190" t="str">
        <f t="shared" si="0"/>
        <v>IFRS capital without non-controlling interests</v>
      </c>
      <c r="E37" s="191"/>
      <c r="F37" s="192">
        <v>28.44599999998308</v>
      </c>
      <c r="G37" s="193"/>
      <c r="H37" s="192">
        <v>28.558</v>
      </c>
      <c r="I37" s="194"/>
      <c r="J37" s="192">
        <v>28.642999996919919</v>
      </c>
      <c r="K37" s="59" t="s">
        <v>57</v>
      </c>
      <c r="L37" s="195" t="s">
        <v>35</v>
      </c>
      <c r="M37" s="182" t="s">
        <v>36</v>
      </c>
      <c r="N37" s="56"/>
      <c r="O37" s="196" t="s">
        <v>83</v>
      </c>
      <c r="P37" s="197" t="s">
        <v>37</v>
      </c>
      <c r="Q37" s="56"/>
      <c r="R37" s="198" t="str">
        <f t="shared" ref="R37:R38" si="3">IF($A$14="D",O37,P37)</f>
        <v>RoE on net result:</v>
      </c>
      <c r="S37" s="124">
        <v>-3.6169395668188282</v>
      </c>
      <c r="T37" s="199"/>
      <c r="U37" s="200">
        <v>0.58151029855035485</v>
      </c>
      <c r="V37" s="199"/>
      <c r="W37" s="42"/>
      <c r="X37" s="201"/>
      <c r="Y37" s="199"/>
      <c r="Z37" s="201"/>
    </row>
    <row r="38" spans="1:26" ht="18" customHeight="1">
      <c r="A38" s="203" t="s">
        <v>77</v>
      </c>
      <c r="B38" s="203" t="s">
        <v>38</v>
      </c>
      <c r="C38" s="42"/>
      <c r="D38" s="204" t="str">
        <f t="shared" si="0"/>
        <v>Non-controlling interests (IFRS)</v>
      </c>
      <c r="E38" s="205"/>
      <c r="F38" s="206">
        <v>0.999</v>
      </c>
      <c r="G38" s="207"/>
      <c r="H38" s="206">
        <v>0.999</v>
      </c>
      <c r="I38" s="208"/>
      <c r="J38" s="209">
        <f>J29-J37</f>
        <v>1.0300000000000011</v>
      </c>
      <c r="K38" s="201"/>
      <c r="L38" s="205"/>
      <c r="M38" s="202"/>
      <c r="N38" s="42"/>
      <c r="O38" s="210" t="s">
        <v>84</v>
      </c>
      <c r="P38" s="211" t="s">
        <v>58</v>
      </c>
      <c r="Q38" s="42"/>
      <c r="R38" s="212" t="str">
        <f t="shared" si="3"/>
        <v>RoTE on net result:</v>
      </c>
      <c r="S38" s="124">
        <v>-4.0415849527180558</v>
      </c>
      <c r="T38" s="213"/>
      <c r="U38" s="214">
        <v>0.64948345621643422</v>
      </c>
      <c r="V38" s="213"/>
      <c r="W38" s="78"/>
      <c r="X38" s="215"/>
      <c r="Y38" s="213"/>
      <c r="Z38" s="215"/>
    </row>
    <row r="39" spans="1:26" ht="12" customHeight="1">
      <c r="N39" s="37"/>
      <c r="O39" s="37"/>
      <c r="P39" s="37"/>
      <c r="Q39" s="37"/>
      <c r="R39" s="41"/>
      <c r="S39" s="55"/>
      <c r="U39" s="55"/>
      <c r="W39" s="213"/>
      <c r="X39" s="215"/>
      <c r="Z39" s="215"/>
    </row>
    <row r="40" spans="1:26" ht="14.1" customHeight="1">
      <c r="B40" s="42"/>
      <c r="C40" s="42"/>
      <c r="D40" s="217" t="s">
        <v>1</v>
      </c>
      <c r="E40" s="218"/>
      <c r="F40" s="219">
        <v>0.35100000000636794</v>
      </c>
      <c r="G40" s="220"/>
      <c r="H40" s="219">
        <v>0.42899999999629379</v>
      </c>
      <c r="I40" s="218"/>
      <c r="R40" s="221"/>
      <c r="S40" s="213"/>
      <c r="T40" s="220"/>
      <c r="U40" s="219">
        <v>1.0619999999980831</v>
      </c>
      <c r="V40" s="220"/>
      <c r="W40" s="42"/>
      <c r="X40" s="215"/>
      <c r="Y40" s="220"/>
      <c r="Z40" s="215"/>
    </row>
    <row r="41" spans="1:26" ht="14.1" customHeight="1">
      <c r="B41" s="42"/>
      <c r="C41" s="42"/>
      <c r="D41" s="57" t="s">
        <v>3</v>
      </c>
      <c r="E41" s="36"/>
      <c r="F41" s="60">
        <v>0.31100000000604794</v>
      </c>
      <c r="G41" s="61"/>
      <c r="H41" s="60">
        <v>-0.22600000000363715</v>
      </c>
      <c r="I41" s="36"/>
      <c r="R41" s="221"/>
      <c r="S41" s="213"/>
      <c r="T41" s="61"/>
      <c r="U41" s="60">
        <v>0.36699999999783234</v>
      </c>
      <c r="V41" s="61"/>
      <c r="W41" s="42"/>
      <c r="X41" s="215"/>
      <c r="Y41" s="61"/>
      <c r="Z41" s="215"/>
    </row>
    <row r="42" spans="1:26" ht="14.1" customHeight="1">
      <c r="B42" s="42"/>
      <c r="C42" s="42"/>
      <c r="D42" s="58" t="s">
        <v>4</v>
      </c>
      <c r="E42" s="37"/>
      <c r="F42" s="62">
        <v>0.21500000000595909</v>
      </c>
      <c r="G42" s="63"/>
      <c r="H42" s="62">
        <v>-0.25900000000312812</v>
      </c>
      <c r="I42" s="37"/>
      <c r="R42" s="221"/>
      <c r="S42" s="213"/>
      <c r="T42" s="63"/>
      <c r="U42" s="62">
        <v>0.1249999999979173</v>
      </c>
      <c r="V42" s="63"/>
      <c r="W42" s="55"/>
      <c r="X42" s="215"/>
      <c r="Y42" s="63"/>
      <c r="Z42" s="215"/>
    </row>
    <row r="44" spans="1:26" ht="14.1" customHeight="1">
      <c r="B44" s="42"/>
      <c r="C44" s="42"/>
      <c r="D44" s="58" t="s">
        <v>97</v>
      </c>
      <c r="E44" s="37"/>
      <c r="I44" s="37"/>
      <c r="R44" s="221"/>
      <c r="S44" s="213"/>
      <c r="T44" s="63"/>
      <c r="U44" s="62">
        <v>23.061642032857151</v>
      </c>
      <c r="V44" s="63"/>
      <c r="W44" s="55"/>
      <c r="X44" s="215"/>
      <c r="Y44" s="63"/>
      <c r="Z44" s="215"/>
    </row>
  </sheetData>
  <printOptions horizontalCentered="1"/>
  <pageMargins left="0" right="0" top="0.59055118110236227" bottom="0.59055118110236227" header="0" footer="0.19685039370078741"/>
  <pageSetup paperSize="9" scale="70" orientation="landscape" r:id="rId1"/>
  <headerFooter alignWithMargins="0">
    <oddFooter>&amp;L&amp;7Prepared by: 
GM-F - Group Controlling / Group Controlling Systems
&gt;Facts - Analysis - Control  - Transparency&lt;
&amp;C&amp;7&amp;F
&amp;A&amp;R&amp;7Printing Date: &amp;D, &amp;T &amp;"Symbol,Standard"&amp;10½&amp;"Arial,Standard"&amp;12&amp;P&amp;7
&amp;4OF &amp;N</oddFooter>
  </headerFooter>
  <ignoredErrors>
    <ignoredError sqref="G14 I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Z26"/>
  <sheetViews>
    <sheetView showGridLines="0" workbookViewId="0">
      <selection activeCell="A35" sqref="A35"/>
    </sheetView>
  </sheetViews>
  <sheetFormatPr baseColWidth="10" defaultRowHeight="12.75" outlineLevelRow="1"/>
  <cols>
    <col min="1" max="1" width="0.85546875" style="10" customWidth="1"/>
    <col min="2" max="2" width="63.5703125" style="10" customWidth="1"/>
    <col min="3" max="3" width="8.7109375" style="10" customWidth="1" collapsed="1"/>
    <col min="4" max="9" width="8.7109375" style="10" customWidth="1"/>
    <col min="10" max="10" width="8.7109375" style="10" customWidth="1" collapsed="1"/>
    <col min="11" max="16" width="8.7109375" style="10" customWidth="1"/>
    <col min="17" max="17" width="1.7109375" style="10" customWidth="1"/>
    <col min="18" max="19" width="8.7109375" style="10" customWidth="1"/>
    <col min="20" max="20" width="8.140625" style="10" customWidth="1"/>
    <col min="21" max="23" width="8.7109375" style="10" customWidth="1"/>
    <col min="24" max="24" width="3" style="10" customWidth="1"/>
    <col min="25" max="16384" width="11.42578125" style="10"/>
  </cols>
  <sheetData>
    <row r="1" spans="2:15" ht="12" customHeight="1"/>
    <row r="2" spans="2:15" ht="12" customHeight="1">
      <c r="B2" s="1"/>
    </row>
    <row r="3" spans="2:15">
      <c r="B3" s="2" t="s">
        <v>116</v>
      </c>
    </row>
    <row r="4" spans="2:15">
      <c r="B4" s="2" t="s">
        <v>104</v>
      </c>
    </row>
    <row r="5" spans="2:15">
      <c r="B5" s="3"/>
    </row>
    <row r="7" spans="2:15" ht="36.6" customHeight="1">
      <c r="B7" s="11" t="s">
        <v>18</v>
      </c>
      <c r="C7" s="4" t="s">
        <v>133</v>
      </c>
      <c r="D7" s="4" t="s">
        <v>134</v>
      </c>
      <c r="E7" s="4" t="s">
        <v>135</v>
      </c>
      <c r="F7" s="4" t="s">
        <v>136</v>
      </c>
      <c r="G7" s="4" t="s">
        <v>137</v>
      </c>
      <c r="H7" s="4" t="s">
        <v>138</v>
      </c>
      <c r="I7" s="4" t="s">
        <v>106</v>
      </c>
      <c r="J7" s="12" t="s">
        <v>139</v>
      </c>
      <c r="K7" s="12" t="s">
        <v>140</v>
      </c>
      <c r="L7" s="12" t="s">
        <v>141</v>
      </c>
      <c r="M7" s="12" t="s">
        <v>142</v>
      </c>
      <c r="N7" s="12" t="s">
        <v>143</v>
      </c>
      <c r="O7" s="222"/>
    </row>
    <row r="8" spans="2:15" ht="13.5" customHeight="1">
      <c r="B8" s="23" t="s">
        <v>16</v>
      </c>
      <c r="C8" s="13">
        <v>935</v>
      </c>
      <c r="D8" s="13">
        <v>940</v>
      </c>
      <c r="E8" s="13">
        <v>1875</v>
      </c>
      <c r="F8" s="13">
        <v>995</v>
      </c>
      <c r="G8" s="13">
        <v>2870</v>
      </c>
      <c r="H8" s="13">
        <v>906</v>
      </c>
      <c r="I8" s="13">
        <v>3776</v>
      </c>
      <c r="J8" s="14">
        <v>944</v>
      </c>
      <c r="K8" s="14">
        <v>925</v>
      </c>
      <c r="L8" s="14">
        <v>1869</v>
      </c>
      <c r="M8" s="14">
        <v>954</v>
      </c>
      <c r="N8" s="14">
        <v>2823</v>
      </c>
    </row>
    <row r="9" spans="2:15" ht="13.5" customHeight="1" outlineLevel="1">
      <c r="B9" s="23" t="s">
        <v>102</v>
      </c>
      <c r="C9" s="13">
        <v>439</v>
      </c>
      <c r="D9" s="13">
        <v>477</v>
      </c>
      <c r="E9" s="13">
        <v>916</v>
      </c>
      <c r="F9" s="13">
        <v>553</v>
      </c>
      <c r="G9" s="13">
        <v>1469</v>
      </c>
      <c r="H9" s="13">
        <v>460</v>
      </c>
      <c r="I9" s="13">
        <v>1929</v>
      </c>
      <c r="J9" s="14">
        <v>475</v>
      </c>
      <c r="K9" s="14">
        <v>430</v>
      </c>
      <c r="L9" s="14">
        <v>905</v>
      </c>
      <c r="M9" s="14">
        <v>433</v>
      </c>
      <c r="N9" s="14">
        <v>1338</v>
      </c>
    </row>
    <row r="10" spans="2:15" ht="13.5" customHeight="1" outlineLevel="1">
      <c r="B10" s="23" t="s">
        <v>103</v>
      </c>
      <c r="C10" s="13">
        <v>0</v>
      </c>
      <c r="D10" s="13">
        <v>1</v>
      </c>
      <c r="E10" s="13">
        <v>1</v>
      </c>
      <c r="F10" s="13">
        <v>0</v>
      </c>
      <c r="G10" s="13">
        <v>1</v>
      </c>
      <c r="H10" s="13">
        <v>5</v>
      </c>
      <c r="I10" s="13">
        <v>6</v>
      </c>
      <c r="J10" s="14">
        <v>-1</v>
      </c>
      <c r="K10" s="14">
        <v>0</v>
      </c>
      <c r="L10" s="14">
        <v>-1</v>
      </c>
      <c r="M10" s="14">
        <v>1</v>
      </c>
      <c r="N10" s="14">
        <v>0</v>
      </c>
    </row>
    <row r="11" spans="2:15" ht="13.5" customHeight="1">
      <c r="B11" s="23" t="s">
        <v>19</v>
      </c>
      <c r="C11" s="13">
        <v>439</v>
      </c>
      <c r="D11" s="13">
        <v>478</v>
      </c>
      <c r="E11" s="13">
        <v>917</v>
      </c>
      <c r="F11" s="13">
        <v>553</v>
      </c>
      <c r="G11" s="13">
        <v>1470</v>
      </c>
      <c r="H11" s="13">
        <v>465</v>
      </c>
      <c r="I11" s="13">
        <v>1935</v>
      </c>
      <c r="J11" s="14">
        <v>474</v>
      </c>
      <c r="K11" s="14">
        <v>430</v>
      </c>
      <c r="L11" s="14">
        <v>904</v>
      </c>
      <c r="M11" s="14">
        <v>434</v>
      </c>
      <c r="N11" s="14">
        <v>1338</v>
      </c>
    </row>
    <row r="12" spans="2:15" ht="13.5" customHeight="1">
      <c r="B12" s="23" t="s">
        <v>20</v>
      </c>
      <c r="C12" s="13">
        <v>473</v>
      </c>
      <c r="D12" s="13">
        <v>441</v>
      </c>
      <c r="E12" s="13">
        <v>914</v>
      </c>
      <c r="F12" s="13">
        <v>439</v>
      </c>
      <c r="G12" s="13">
        <v>1353</v>
      </c>
      <c r="H12" s="13">
        <v>414</v>
      </c>
      <c r="I12" s="13">
        <v>1767</v>
      </c>
      <c r="J12" s="14">
        <v>427</v>
      </c>
      <c r="K12" s="14">
        <v>415</v>
      </c>
      <c r="L12" s="14">
        <v>842</v>
      </c>
      <c r="M12" s="14">
        <v>426</v>
      </c>
      <c r="N12" s="14">
        <v>1268</v>
      </c>
    </row>
    <row r="13" spans="2:15" ht="13.5" customHeight="1">
      <c r="B13" s="23" t="s">
        <v>21</v>
      </c>
      <c r="C13" s="13">
        <v>23</v>
      </c>
      <c r="D13" s="13">
        <v>21</v>
      </c>
      <c r="E13" s="13">
        <v>44</v>
      </c>
      <c r="F13" s="13">
        <v>3</v>
      </c>
      <c r="G13" s="13">
        <v>47</v>
      </c>
      <c r="H13" s="13">
        <v>27</v>
      </c>
      <c r="I13" s="13">
        <v>74</v>
      </c>
      <c r="J13" s="14">
        <v>43</v>
      </c>
      <c r="K13" s="14">
        <v>80</v>
      </c>
      <c r="L13" s="14">
        <v>123</v>
      </c>
      <c r="M13" s="14">
        <v>94</v>
      </c>
      <c r="N13" s="14">
        <v>217</v>
      </c>
    </row>
    <row r="14" spans="2:15" ht="13.5" customHeight="1">
      <c r="B14" s="5" t="s">
        <v>22</v>
      </c>
      <c r="C14" s="28">
        <v>-14</v>
      </c>
      <c r="D14" s="28">
        <v>-24</v>
      </c>
      <c r="E14" s="15">
        <v>-38</v>
      </c>
      <c r="F14" s="28">
        <v>-13</v>
      </c>
      <c r="G14" s="15">
        <v>-51</v>
      </c>
      <c r="H14" s="28">
        <v>24</v>
      </c>
      <c r="I14" s="15">
        <v>-27</v>
      </c>
      <c r="J14" s="16">
        <v>-9</v>
      </c>
      <c r="K14" s="16">
        <v>-2</v>
      </c>
      <c r="L14" s="16">
        <v>-11</v>
      </c>
      <c r="M14" s="16">
        <v>0</v>
      </c>
      <c r="N14" s="16">
        <v>-11</v>
      </c>
    </row>
    <row r="15" spans="2:15" ht="13.5" customHeight="1">
      <c r="B15" s="6" t="s">
        <v>5</v>
      </c>
      <c r="C15" s="29">
        <v>764</v>
      </c>
      <c r="D15" s="29">
        <v>746</v>
      </c>
      <c r="E15" s="17">
        <v>1510</v>
      </c>
      <c r="F15" s="29">
        <v>754</v>
      </c>
      <c r="G15" s="17">
        <v>2264</v>
      </c>
      <c r="H15" s="29">
        <v>784</v>
      </c>
      <c r="I15" s="17">
        <v>3048</v>
      </c>
      <c r="J15" s="18">
        <v>744</v>
      </c>
      <c r="K15" s="18">
        <v>743</v>
      </c>
      <c r="L15" s="18">
        <v>1487</v>
      </c>
      <c r="M15" s="18">
        <v>745</v>
      </c>
      <c r="N15" s="18">
        <v>2232</v>
      </c>
    </row>
    <row r="16" spans="2:15" ht="13.5" customHeight="1" thickBot="1">
      <c r="B16" s="6" t="s">
        <v>23</v>
      </c>
      <c r="C16" s="29">
        <v>16</v>
      </c>
      <c r="D16" s="29">
        <v>0</v>
      </c>
      <c r="E16" s="17">
        <v>16</v>
      </c>
      <c r="F16" s="29">
        <v>0</v>
      </c>
      <c r="G16" s="17">
        <v>16</v>
      </c>
      <c r="H16" s="29">
        <v>-4</v>
      </c>
      <c r="I16" s="17">
        <v>12</v>
      </c>
      <c r="J16" s="18">
        <v>16</v>
      </c>
      <c r="K16" s="18">
        <v>1</v>
      </c>
      <c r="L16" s="18">
        <v>16</v>
      </c>
      <c r="M16" s="18">
        <v>0</v>
      </c>
      <c r="N16" s="18">
        <v>16</v>
      </c>
    </row>
    <row r="17" spans="1:26" s="35" customFormat="1" ht="13.5" customHeight="1" thickBot="1">
      <c r="A17" s="10"/>
      <c r="B17" s="25" t="s">
        <v>11</v>
      </c>
      <c r="C17" s="30">
        <v>157</v>
      </c>
      <c r="D17" s="30">
        <v>170</v>
      </c>
      <c r="E17" s="26">
        <v>327</v>
      </c>
      <c r="F17" s="30">
        <v>228</v>
      </c>
      <c r="G17" s="26">
        <v>555</v>
      </c>
      <c r="H17" s="30">
        <v>146</v>
      </c>
      <c r="I17" s="26">
        <v>701</v>
      </c>
      <c r="J17" s="27">
        <v>191</v>
      </c>
      <c r="K17" s="27">
        <v>180</v>
      </c>
      <c r="L17" s="27">
        <v>371</v>
      </c>
      <c r="M17" s="27">
        <v>209</v>
      </c>
      <c r="N17" s="27">
        <v>580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3.5" customHeight="1">
      <c r="B18" s="24" t="s">
        <v>110</v>
      </c>
      <c r="C18" s="31">
        <v>0</v>
      </c>
      <c r="D18" s="31">
        <v>0</v>
      </c>
      <c r="E18" s="20">
        <v>0</v>
      </c>
      <c r="F18" s="31">
        <v>0</v>
      </c>
      <c r="G18" s="20">
        <v>0</v>
      </c>
      <c r="H18" s="3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26" ht="13.5" customHeight="1">
      <c r="B19" s="6" t="s">
        <v>6</v>
      </c>
      <c r="C19" s="32">
        <v>0</v>
      </c>
      <c r="D19" s="32">
        <v>0</v>
      </c>
      <c r="E19" s="19">
        <v>0</v>
      </c>
      <c r="F19" s="32">
        <v>0</v>
      </c>
      <c r="G19" s="19">
        <v>0</v>
      </c>
      <c r="H19" s="32">
        <v>0</v>
      </c>
      <c r="I19" s="19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1:26" ht="13.5" customHeight="1" thickBot="1">
      <c r="B20" s="6" t="s">
        <v>17</v>
      </c>
      <c r="C20" s="32">
        <v>0</v>
      </c>
      <c r="D20" s="32">
        <v>0</v>
      </c>
      <c r="E20" s="19">
        <v>0</v>
      </c>
      <c r="F20" s="32">
        <v>0</v>
      </c>
      <c r="G20" s="19">
        <v>0</v>
      </c>
      <c r="H20" s="32">
        <v>0</v>
      </c>
      <c r="I20" s="19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26" s="35" customFormat="1" ht="13.5" customHeight="1" thickBot="1">
      <c r="A21" s="10"/>
      <c r="B21" s="25" t="s">
        <v>12</v>
      </c>
      <c r="C21" s="30">
        <v>157</v>
      </c>
      <c r="D21" s="30">
        <v>170</v>
      </c>
      <c r="E21" s="26">
        <v>327</v>
      </c>
      <c r="F21" s="30">
        <v>228</v>
      </c>
      <c r="G21" s="26">
        <v>555</v>
      </c>
      <c r="H21" s="30">
        <v>146</v>
      </c>
      <c r="I21" s="26">
        <v>701</v>
      </c>
      <c r="J21" s="27">
        <v>191</v>
      </c>
      <c r="K21" s="27">
        <v>180</v>
      </c>
      <c r="L21" s="27">
        <v>371</v>
      </c>
      <c r="M21" s="27">
        <v>209</v>
      </c>
      <c r="N21" s="27">
        <v>580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3.5" customHeight="1">
      <c r="B22" s="7"/>
      <c r="C22" s="31"/>
      <c r="D22" s="31"/>
      <c r="E22" s="20"/>
      <c r="F22" s="31"/>
      <c r="G22" s="20"/>
      <c r="H22" s="31"/>
      <c r="I22" s="20"/>
      <c r="J22" s="21"/>
      <c r="K22" s="21"/>
      <c r="L22" s="21"/>
      <c r="M22" s="21"/>
      <c r="N22" s="21"/>
    </row>
    <row r="23" spans="1:26" ht="13.5" customHeight="1">
      <c r="B23" s="22" t="s">
        <v>114</v>
      </c>
      <c r="C23" s="229">
        <v>76.3</v>
      </c>
      <c r="D23" s="229">
        <v>78.2</v>
      </c>
      <c r="E23" s="230">
        <v>78.2</v>
      </c>
      <c r="F23" s="229">
        <v>79.599999999999994</v>
      </c>
      <c r="G23" s="230">
        <v>79.599999999999994</v>
      </c>
      <c r="H23" s="229">
        <v>80.7</v>
      </c>
      <c r="I23" s="230">
        <v>80.7</v>
      </c>
      <c r="J23" s="231">
        <v>81.900000000000006</v>
      </c>
      <c r="K23" s="231">
        <v>84.2</v>
      </c>
      <c r="L23" s="231">
        <v>84.2</v>
      </c>
      <c r="M23" s="231">
        <v>85.2</v>
      </c>
      <c r="N23" s="231">
        <v>85.2</v>
      </c>
    </row>
    <row r="24" spans="1:26" ht="13.5" customHeight="1">
      <c r="B24" s="22" t="s">
        <v>115</v>
      </c>
      <c r="C24" s="229">
        <v>100.7</v>
      </c>
      <c r="D24" s="229">
        <v>102.6</v>
      </c>
      <c r="E24" s="230">
        <v>102.6</v>
      </c>
      <c r="F24" s="229">
        <v>102.6</v>
      </c>
      <c r="G24" s="230">
        <v>102.6</v>
      </c>
      <c r="H24" s="229">
        <v>104.7</v>
      </c>
      <c r="I24" s="230">
        <v>104.7</v>
      </c>
      <c r="J24" s="231">
        <v>105.1</v>
      </c>
      <c r="K24" s="231">
        <v>107.2</v>
      </c>
      <c r="L24" s="231">
        <v>107.2</v>
      </c>
      <c r="M24" s="231">
        <v>106.6</v>
      </c>
      <c r="N24" s="231">
        <v>106.6</v>
      </c>
    </row>
    <row r="25" spans="1:26" ht="13.5" customHeight="1" thickBot="1">
      <c r="B25" s="22" t="s">
        <v>10</v>
      </c>
      <c r="C25" s="33">
        <v>3121</v>
      </c>
      <c r="D25" s="33">
        <v>2924</v>
      </c>
      <c r="E25" s="9">
        <v>3023</v>
      </c>
      <c r="F25" s="33">
        <v>2908</v>
      </c>
      <c r="G25" s="9">
        <v>2984</v>
      </c>
      <c r="H25" s="33">
        <v>2890</v>
      </c>
      <c r="I25" s="9">
        <v>2961</v>
      </c>
      <c r="J25" s="8">
        <v>2526</v>
      </c>
      <c r="K25" s="8">
        <v>2303</v>
      </c>
      <c r="L25" s="8">
        <v>2415</v>
      </c>
      <c r="M25" s="8">
        <v>2340</v>
      </c>
      <c r="N25" s="8">
        <v>2390</v>
      </c>
    </row>
    <row r="26" spans="1:26" s="35" customFormat="1" ht="13.5" customHeight="1" thickBot="1">
      <c r="A26" s="66"/>
      <c r="B26" s="25" t="s">
        <v>113</v>
      </c>
      <c r="C26" s="232">
        <v>26.5</v>
      </c>
      <c r="D26" s="232">
        <v>26.4</v>
      </c>
      <c r="E26" s="233">
        <v>26.4</v>
      </c>
      <c r="F26" s="232">
        <v>26.2</v>
      </c>
      <c r="G26" s="233">
        <v>26.2</v>
      </c>
      <c r="H26" s="232">
        <v>23.2</v>
      </c>
      <c r="I26" s="233">
        <v>23.2</v>
      </c>
      <c r="J26" s="234">
        <v>21.2</v>
      </c>
      <c r="K26" s="234">
        <v>21.4</v>
      </c>
      <c r="L26" s="234">
        <v>21.4</v>
      </c>
      <c r="M26" s="234">
        <v>20.8</v>
      </c>
      <c r="N26" s="234">
        <v>20.8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</sheetData>
  <phoneticPr fontId="97" type="noConversion"/>
  <conditionalFormatting sqref="C2:O2 A1:O1">
    <cfRule type="cellIs" dxfId="37" priority="5" stopIfTrue="1" operator="equal">
      <formula>"SHOW"</formula>
    </cfRule>
  </conditionalFormatting>
  <conditionalFormatting sqref="C3:O3">
    <cfRule type="cellIs" dxfId="36" priority="4" stopIfTrue="1" operator="equal">
      <formula>"HIDE"</formula>
    </cfRule>
  </conditionalFormatting>
  <printOptions horizontalCentered="1"/>
  <pageMargins left="0" right="0" top="0.59055118110236227" bottom="0.59055118110236227" header="0" footer="0.19685039370078741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A26"/>
  <sheetViews>
    <sheetView showGridLines="0" topLeftCell="A4" workbookViewId="0">
      <selection activeCell="A37" sqref="A37"/>
    </sheetView>
  </sheetViews>
  <sheetFormatPr baseColWidth="10" defaultRowHeight="12.75" outlineLevelRow="1"/>
  <cols>
    <col min="1" max="1" width="0.85546875" style="10" customWidth="1"/>
    <col min="2" max="2" width="63.5703125" style="10" customWidth="1"/>
    <col min="3" max="3" width="8.7109375" style="10" customWidth="1" collapsed="1"/>
    <col min="4" max="9" width="8.7109375" style="10" customWidth="1"/>
    <col min="10" max="10" width="8.7109375" style="10" customWidth="1" collapsed="1"/>
    <col min="11" max="14" width="8.7109375" style="10" customWidth="1"/>
    <col min="15" max="15" width="5.28515625" style="10" customWidth="1"/>
    <col min="16" max="16" width="8.7109375" style="10" customWidth="1"/>
    <col min="17" max="17" width="1.7109375" style="10" customWidth="1"/>
    <col min="18" max="19" width="8.7109375" style="10" customWidth="1"/>
    <col min="20" max="20" width="8.140625" style="10" customWidth="1"/>
    <col min="21" max="23" width="8.7109375" style="10" customWidth="1"/>
    <col min="24" max="24" width="3" style="10" customWidth="1"/>
    <col min="25" max="16384" width="11.42578125" style="10"/>
  </cols>
  <sheetData>
    <row r="1" spans="2:24" ht="12" customHeight="1"/>
    <row r="2" spans="2:24" ht="12" customHeight="1">
      <c r="B2" s="1"/>
    </row>
    <row r="3" spans="2:24">
      <c r="B3" s="2" t="s">
        <v>116</v>
      </c>
    </row>
    <row r="4" spans="2:24">
      <c r="B4" s="2" t="s">
        <v>14</v>
      </c>
    </row>
    <row r="5" spans="2:24">
      <c r="B5" s="3"/>
    </row>
    <row r="7" spans="2:24" ht="36.6" customHeight="1">
      <c r="B7" s="11" t="s">
        <v>18</v>
      </c>
      <c r="C7" s="4" t="s">
        <v>133</v>
      </c>
      <c r="D7" s="4" t="s">
        <v>134</v>
      </c>
      <c r="E7" s="4" t="s">
        <v>135</v>
      </c>
      <c r="F7" s="4" t="s">
        <v>136</v>
      </c>
      <c r="G7" s="4" t="s">
        <v>137</v>
      </c>
      <c r="H7" s="4" t="s">
        <v>138</v>
      </c>
      <c r="I7" s="4" t="s">
        <v>106</v>
      </c>
      <c r="J7" s="12" t="s">
        <v>139</v>
      </c>
      <c r="K7" s="12" t="s">
        <v>140</v>
      </c>
      <c r="L7" s="12" t="s">
        <v>141</v>
      </c>
      <c r="M7" s="12" t="s">
        <v>142</v>
      </c>
      <c r="N7" s="12" t="s">
        <v>143</v>
      </c>
      <c r="O7" s="222"/>
    </row>
    <row r="8" spans="2:24" ht="13.5" customHeight="1">
      <c r="B8" s="23" t="s">
        <v>16</v>
      </c>
      <c r="C8" s="13">
        <v>253</v>
      </c>
      <c r="D8" s="13">
        <v>206</v>
      </c>
      <c r="E8" s="13">
        <v>459</v>
      </c>
      <c r="F8" s="13">
        <v>228</v>
      </c>
      <c r="G8" s="13">
        <v>687</v>
      </c>
      <c r="H8" s="13">
        <v>251</v>
      </c>
      <c r="I8" s="13">
        <v>938</v>
      </c>
      <c r="J8" s="14">
        <v>220</v>
      </c>
      <c r="K8" s="14">
        <v>272</v>
      </c>
      <c r="L8" s="14">
        <v>492</v>
      </c>
      <c r="M8" s="14">
        <v>228</v>
      </c>
      <c r="N8" s="14">
        <v>720</v>
      </c>
      <c r="X8" s="34"/>
    </row>
    <row r="9" spans="2:24" ht="13.5" customHeight="1" outlineLevel="1">
      <c r="B9" s="23" t="s">
        <v>102</v>
      </c>
      <c r="C9" s="13">
        <v>134</v>
      </c>
      <c r="D9" s="13">
        <v>132</v>
      </c>
      <c r="E9" s="13">
        <v>266</v>
      </c>
      <c r="F9" s="13">
        <v>143</v>
      </c>
      <c r="G9" s="13">
        <v>409</v>
      </c>
      <c r="H9" s="13">
        <v>153</v>
      </c>
      <c r="I9" s="13">
        <v>562</v>
      </c>
      <c r="J9" s="14">
        <v>150</v>
      </c>
      <c r="K9" s="14">
        <v>146</v>
      </c>
      <c r="L9" s="14">
        <v>296</v>
      </c>
      <c r="M9" s="14">
        <v>156</v>
      </c>
      <c r="N9" s="14">
        <v>452</v>
      </c>
    </row>
    <row r="10" spans="2:24" ht="13.5" customHeight="1" outlineLevel="1">
      <c r="B10" s="23" t="s">
        <v>103</v>
      </c>
      <c r="C10" s="13">
        <v>20</v>
      </c>
      <c r="D10" s="13">
        <v>15</v>
      </c>
      <c r="E10" s="13">
        <v>35</v>
      </c>
      <c r="F10" s="13">
        <v>25</v>
      </c>
      <c r="G10" s="13">
        <v>60</v>
      </c>
      <c r="H10" s="13">
        <v>10</v>
      </c>
      <c r="I10" s="13">
        <v>70</v>
      </c>
      <c r="J10" s="14">
        <v>15</v>
      </c>
      <c r="K10" s="14">
        <v>13</v>
      </c>
      <c r="L10" s="14">
        <v>28</v>
      </c>
      <c r="M10" s="14">
        <v>15</v>
      </c>
      <c r="N10" s="14">
        <v>43</v>
      </c>
    </row>
    <row r="11" spans="2:24" ht="13.5" customHeight="1">
      <c r="B11" s="23" t="s">
        <v>19</v>
      </c>
      <c r="C11" s="13">
        <v>154</v>
      </c>
      <c r="D11" s="13">
        <v>147</v>
      </c>
      <c r="E11" s="13">
        <v>301</v>
      </c>
      <c r="F11" s="13">
        <v>168</v>
      </c>
      <c r="G11" s="13">
        <v>469</v>
      </c>
      <c r="H11" s="13">
        <v>163</v>
      </c>
      <c r="I11" s="13">
        <v>632</v>
      </c>
      <c r="J11" s="14">
        <v>165</v>
      </c>
      <c r="K11" s="14">
        <v>159</v>
      </c>
      <c r="L11" s="14">
        <v>324</v>
      </c>
      <c r="M11" s="14">
        <v>171</v>
      </c>
      <c r="N11" s="14">
        <v>495</v>
      </c>
    </row>
    <row r="12" spans="2:24" ht="13.5" customHeight="1">
      <c r="B12" s="23" t="s">
        <v>20</v>
      </c>
      <c r="C12" s="13">
        <v>47</v>
      </c>
      <c r="D12" s="13">
        <v>56</v>
      </c>
      <c r="E12" s="13">
        <v>103</v>
      </c>
      <c r="F12" s="13">
        <v>56</v>
      </c>
      <c r="G12" s="13">
        <v>159</v>
      </c>
      <c r="H12" s="13">
        <v>56</v>
      </c>
      <c r="I12" s="13">
        <v>215</v>
      </c>
      <c r="J12" s="14">
        <v>49</v>
      </c>
      <c r="K12" s="14">
        <v>48</v>
      </c>
      <c r="L12" s="14">
        <v>97</v>
      </c>
      <c r="M12" s="14">
        <v>55</v>
      </c>
      <c r="N12" s="14">
        <v>152</v>
      </c>
    </row>
    <row r="13" spans="2:24" ht="13.5" customHeight="1">
      <c r="B13" s="23" t="s">
        <v>21</v>
      </c>
      <c r="C13" s="13">
        <v>52</v>
      </c>
      <c r="D13" s="13">
        <v>3</v>
      </c>
      <c r="E13" s="13">
        <v>55</v>
      </c>
      <c r="F13" s="13">
        <v>4</v>
      </c>
      <c r="G13" s="13">
        <v>59</v>
      </c>
      <c r="H13" s="13">
        <v>32</v>
      </c>
      <c r="I13" s="13">
        <v>91</v>
      </c>
      <c r="J13" s="14">
        <v>6</v>
      </c>
      <c r="K13" s="14">
        <v>65</v>
      </c>
      <c r="L13" s="14">
        <v>71</v>
      </c>
      <c r="M13" s="14">
        <v>2</v>
      </c>
      <c r="N13" s="14">
        <v>73</v>
      </c>
    </row>
    <row r="14" spans="2:24" ht="13.5" customHeight="1">
      <c r="B14" s="5" t="s">
        <v>22</v>
      </c>
      <c r="C14" s="28">
        <v>-23</v>
      </c>
      <c r="D14" s="28">
        <v>-24</v>
      </c>
      <c r="E14" s="15">
        <v>-47</v>
      </c>
      <c r="F14" s="28">
        <v>-28</v>
      </c>
      <c r="G14" s="15">
        <v>-75</v>
      </c>
      <c r="H14" s="28">
        <v>-22</v>
      </c>
      <c r="I14" s="15">
        <v>-97</v>
      </c>
      <c r="J14" s="16">
        <v>-13</v>
      </c>
      <c r="K14" s="16">
        <v>-29</v>
      </c>
      <c r="L14" s="16">
        <v>-42</v>
      </c>
      <c r="M14" s="16">
        <v>-32</v>
      </c>
      <c r="N14" s="16">
        <v>-74</v>
      </c>
    </row>
    <row r="15" spans="2:24" ht="13.5" customHeight="1">
      <c r="B15" s="6" t="s">
        <v>5</v>
      </c>
      <c r="C15" s="29">
        <v>142</v>
      </c>
      <c r="D15" s="29">
        <v>113</v>
      </c>
      <c r="E15" s="17">
        <v>255</v>
      </c>
      <c r="F15" s="29">
        <v>103</v>
      </c>
      <c r="G15" s="17">
        <v>358</v>
      </c>
      <c r="H15" s="29">
        <v>150</v>
      </c>
      <c r="I15" s="17">
        <v>508</v>
      </c>
      <c r="J15" s="18">
        <v>130</v>
      </c>
      <c r="K15" s="18">
        <v>134</v>
      </c>
      <c r="L15" s="18">
        <v>264</v>
      </c>
      <c r="M15" s="18">
        <v>139</v>
      </c>
      <c r="N15" s="18">
        <v>403</v>
      </c>
    </row>
    <row r="16" spans="2:24" ht="13.5" customHeight="1" thickBot="1">
      <c r="B16" s="6" t="s">
        <v>108</v>
      </c>
      <c r="C16" s="29">
        <v>5</v>
      </c>
      <c r="D16" s="29">
        <v>0</v>
      </c>
      <c r="E16" s="17">
        <v>5</v>
      </c>
      <c r="F16" s="29">
        <v>-4</v>
      </c>
      <c r="G16" s="17">
        <v>1</v>
      </c>
      <c r="H16" s="29">
        <v>0</v>
      </c>
      <c r="I16" s="17">
        <v>1</v>
      </c>
      <c r="J16" s="18">
        <v>13</v>
      </c>
      <c r="K16" s="18">
        <v>20</v>
      </c>
      <c r="L16" s="18">
        <v>34</v>
      </c>
      <c r="M16" s="18">
        <v>21</v>
      </c>
      <c r="N16" s="18">
        <v>54</v>
      </c>
    </row>
    <row r="17" spans="1:27" s="35" customFormat="1" ht="13.5" customHeight="1" thickBot="1">
      <c r="A17" s="10"/>
      <c r="B17" s="25" t="s">
        <v>11</v>
      </c>
      <c r="C17" s="30">
        <v>88</v>
      </c>
      <c r="D17" s="30">
        <v>69</v>
      </c>
      <c r="E17" s="26">
        <v>157</v>
      </c>
      <c r="F17" s="30">
        <v>97</v>
      </c>
      <c r="G17" s="26">
        <v>254</v>
      </c>
      <c r="H17" s="30">
        <v>79</v>
      </c>
      <c r="I17" s="26">
        <v>333</v>
      </c>
      <c r="J17" s="27">
        <v>77</v>
      </c>
      <c r="K17" s="27">
        <v>109</v>
      </c>
      <c r="L17" s="27">
        <v>186</v>
      </c>
      <c r="M17" s="27">
        <v>57</v>
      </c>
      <c r="N17" s="27">
        <v>243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3.5" customHeight="1">
      <c r="B18" s="24" t="s">
        <v>110</v>
      </c>
      <c r="C18" s="31">
        <v>0</v>
      </c>
      <c r="D18" s="31">
        <v>0</v>
      </c>
      <c r="E18" s="20">
        <v>0</v>
      </c>
      <c r="F18" s="31">
        <v>0</v>
      </c>
      <c r="G18" s="20">
        <v>0</v>
      </c>
      <c r="H18" s="3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27" ht="13.5" customHeight="1">
      <c r="B19" s="6" t="s">
        <v>6</v>
      </c>
      <c r="C19" s="32">
        <v>0</v>
      </c>
      <c r="D19" s="32">
        <v>0</v>
      </c>
      <c r="E19" s="19">
        <v>0</v>
      </c>
      <c r="F19" s="32">
        <v>0</v>
      </c>
      <c r="G19" s="19">
        <v>0</v>
      </c>
      <c r="H19" s="32">
        <v>0</v>
      </c>
      <c r="I19" s="19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1:27" ht="13.5" customHeight="1" thickBot="1">
      <c r="B20" s="6" t="s">
        <v>17</v>
      </c>
      <c r="C20" s="32">
        <v>0</v>
      </c>
      <c r="D20" s="32">
        <v>0</v>
      </c>
      <c r="E20" s="19">
        <v>0</v>
      </c>
      <c r="F20" s="32">
        <v>0</v>
      </c>
      <c r="G20" s="19">
        <v>0</v>
      </c>
      <c r="H20" s="32">
        <v>0</v>
      </c>
      <c r="I20" s="19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27" s="35" customFormat="1" ht="13.5" customHeight="1" thickBot="1">
      <c r="A21" s="10"/>
      <c r="B21" s="25" t="s">
        <v>12</v>
      </c>
      <c r="C21" s="30">
        <v>88</v>
      </c>
      <c r="D21" s="30">
        <v>69</v>
      </c>
      <c r="E21" s="26">
        <v>157</v>
      </c>
      <c r="F21" s="30">
        <v>97</v>
      </c>
      <c r="G21" s="26">
        <v>254</v>
      </c>
      <c r="H21" s="30">
        <v>79</v>
      </c>
      <c r="I21" s="26">
        <v>333</v>
      </c>
      <c r="J21" s="27">
        <v>77</v>
      </c>
      <c r="K21" s="27">
        <v>109</v>
      </c>
      <c r="L21" s="27">
        <v>186</v>
      </c>
      <c r="M21" s="27">
        <v>57</v>
      </c>
      <c r="N21" s="27">
        <v>243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3.5" customHeight="1">
      <c r="B22" s="7"/>
      <c r="C22" s="31"/>
      <c r="D22" s="31"/>
      <c r="E22" s="20"/>
      <c r="F22" s="31"/>
      <c r="G22" s="20"/>
      <c r="H22" s="31"/>
      <c r="I22" s="20"/>
      <c r="J22" s="21"/>
      <c r="K22" s="21"/>
      <c r="L22" s="21"/>
      <c r="M22" s="21"/>
      <c r="N22" s="21"/>
    </row>
    <row r="23" spans="1:27" ht="13.5" customHeight="1">
      <c r="B23" s="22" t="s">
        <v>114</v>
      </c>
      <c r="C23" s="229">
        <v>30.2</v>
      </c>
      <c r="D23" s="229">
        <v>28.9</v>
      </c>
      <c r="E23" s="230">
        <v>28.9</v>
      </c>
      <c r="F23" s="229">
        <v>29.7</v>
      </c>
      <c r="G23" s="230">
        <v>29.7</v>
      </c>
      <c r="H23" s="229">
        <v>29</v>
      </c>
      <c r="I23" s="230">
        <v>29</v>
      </c>
      <c r="J23" s="231">
        <v>29</v>
      </c>
      <c r="K23" s="231">
        <v>29.1</v>
      </c>
      <c r="L23" s="231">
        <v>29.1</v>
      </c>
      <c r="M23" s="231">
        <v>30</v>
      </c>
      <c r="N23" s="231">
        <v>30</v>
      </c>
    </row>
    <row r="24" spans="1:27" ht="13.5" customHeight="1">
      <c r="B24" s="22" t="s">
        <v>115</v>
      </c>
      <c r="C24" s="229">
        <v>25.3</v>
      </c>
      <c r="D24" s="229">
        <v>23.9</v>
      </c>
      <c r="E24" s="230">
        <v>23.9</v>
      </c>
      <c r="F24" s="229">
        <v>25.4</v>
      </c>
      <c r="G24" s="230">
        <v>25.4</v>
      </c>
      <c r="H24" s="229">
        <v>24.9</v>
      </c>
      <c r="I24" s="230">
        <v>24.9</v>
      </c>
      <c r="J24" s="231">
        <v>24.8</v>
      </c>
      <c r="K24" s="231">
        <v>24.8</v>
      </c>
      <c r="L24" s="231">
        <v>24.8</v>
      </c>
      <c r="M24" s="231">
        <v>25.8</v>
      </c>
      <c r="N24" s="231">
        <v>25.8</v>
      </c>
    </row>
    <row r="25" spans="1:27" ht="13.5" customHeight="1" thickBot="1">
      <c r="B25" s="22" t="s">
        <v>10</v>
      </c>
      <c r="C25" s="33">
        <v>1618</v>
      </c>
      <c r="D25" s="33">
        <v>1713</v>
      </c>
      <c r="E25" s="9">
        <v>1665</v>
      </c>
      <c r="F25" s="33">
        <v>1744</v>
      </c>
      <c r="G25" s="9">
        <v>1691</v>
      </c>
      <c r="H25" s="33">
        <v>1723</v>
      </c>
      <c r="I25" s="9">
        <v>1699</v>
      </c>
      <c r="J25" s="8">
        <v>1645</v>
      </c>
      <c r="K25" s="8">
        <v>1656</v>
      </c>
      <c r="L25" s="8">
        <v>1651</v>
      </c>
      <c r="M25" s="8">
        <v>1689</v>
      </c>
      <c r="N25" s="8">
        <v>1664</v>
      </c>
    </row>
    <row r="26" spans="1:27" s="35" customFormat="1" ht="13.5" customHeight="1" thickBot="1">
      <c r="A26" s="66"/>
      <c r="B26" s="25" t="s">
        <v>113</v>
      </c>
      <c r="C26" s="232">
        <v>15.7</v>
      </c>
      <c r="D26" s="232">
        <v>15.7</v>
      </c>
      <c r="E26" s="233">
        <v>15.7</v>
      </c>
      <c r="F26" s="232">
        <v>15.5</v>
      </c>
      <c r="G26" s="233">
        <v>15.5</v>
      </c>
      <c r="H26" s="232">
        <v>15</v>
      </c>
      <c r="I26" s="233">
        <v>15</v>
      </c>
      <c r="J26" s="234">
        <v>15.2</v>
      </c>
      <c r="K26" s="234">
        <v>15.2</v>
      </c>
      <c r="L26" s="234">
        <v>15.2</v>
      </c>
      <c r="M26" s="234">
        <v>15.5</v>
      </c>
      <c r="N26" s="234">
        <v>15.5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</sheetData>
  <phoneticPr fontId="97" type="noConversion"/>
  <conditionalFormatting sqref="C2:O2 A1:O1">
    <cfRule type="cellIs" dxfId="35" priority="5" stopIfTrue="1" operator="equal">
      <formula>"SHOW"</formula>
    </cfRule>
  </conditionalFormatting>
  <conditionalFormatting sqref="C3:O3">
    <cfRule type="cellIs" dxfId="34" priority="4" stopIfTrue="1" operator="equal">
      <formula>"HIDE"</formula>
    </cfRule>
  </conditionalFormatting>
  <printOptions horizontalCentered="1"/>
  <pageMargins left="0" right="0" top="0.59055118110236227" bottom="0.59055118110236227" header="0" footer="0.19685039370078741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Y26"/>
  <sheetViews>
    <sheetView showGridLines="0" workbookViewId="0">
      <selection activeCell="A29" sqref="A29"/>
    </sheetView>
  </sheetViews>
  <sheetFormatPr baseColWidth="10" defaultRowHeight="12.75" outlineLevelRow="1"/>
  <cols>
    <col min="1" max="1" width="0.85546875" style="10" customWidth="1"/>
    <col min="2" max="2" width="63.5703125" style="10" customWidth="1"/>
    <col min="3" max="3" width="8.7109375" style="10" customWidth="1" collapsed="1"/>
    <col min="4" max="9" width="8.7109375" style="10" customWidth="1"/>
    <col min="10" max="10" width="8.7109375" style="10" customWidth="1" collapsed="1"/>
    <col min="11" max="16" width="8.7109375" style="10" customWidth="1"/>
    <col min="17" max="17" width="1.7109375" style="10" customWidth="1"/>
    <col min="18" max="19" width="8.7109375" style="10" customWidth="1"/>
    <col min="20" max="20" width="8.140625" style="10" customWidth="1"/>
    <col min="21" max="23" width="8.7109375" style="10" customWidth="1"/>
    <col min="24" max="24" width="3" style="10" customWidth="1"/>
    <col min="25" max="16384" width="11.42578125" style="10"/>
  </cols>
  <sheetData>
    <row r="1" spans="2:24" ht="12" customHeight="1"/>
    <row r="2" spans="2:24" ht="12" customHeight="1">
      <c r="B2" s="1"/>
    </row>
    <row r="3" spans="2:24">
      <c r="B3" s="2" t="s">
        <v>116</v>
      </c>
    </row>
    <row r="4" spans="2:24">
      <c r="B4" s="2" t="s">
        <v>13</v>
      </c>
    </row>
    <row r="5" spans="2:24">
      <c r="B5" s="3"/>
    </row>
    <row r="7" spans="2:24" ht="36.6" customHeight="1">
      <c r="B7" s="11" t="s">
        <v>18</v>
      </c>
      <c r="C7" s="4" t="s">
        <v>133</v>
      </c>
      <c r="D7" s="4" t="s">
        <v>134</v>
      </c>
      <c r="E7" s="4" t="s">
        <v>135</v>
      </c>
      <c r="F7" s="4" t="s">
        <v>136</v>
      </c>
      <c r="G7" s="4" t="s">
        <v>137</v>
      </c>
      <c r="H7" s="4" t="s">
        <v>138</v>
      </c>
      <c r="I7" s="4" t="s">
        <v>106</v>
      </c>
      <c r="J7" s="12" t="s">
        <v>139</v>
      </c>
      <c r="K7" s="12" t="s">
        <v>140</v>
      </c>
      <c r="L7" s="12" t="s">
        <v>141</v>
      </c>
      <c r="M7" s="12" t="s">
        <v>142</v>
      </c>
      <c r="N7" s="12" t="s">
        <v>143</v>
      </c>
      <c r="O7" s="222"/>
    </row>
    <row r="8" spans="2:24" ht="13.5" customHeight="1">
      <c r="B8" s="23" t="s">
        <v>16</v>
      </c>
      <c r="C8" s="13">
        <v>808</v>
      </c>
      <c r="D8" s="13">
        <v>755</v>
      </c>
      <c r="E8" s="13">
        <v>1563</v>
      </c>
      <c r="F8" s="13">
        <v>652</v>
      </c>
      <c r="G8" s="13">
        <v>2215</v>
      </c>
      <c r="H8" s="13">
        <v>705</v>
      </c>
      <c r="I8" s="13">
        <v>2920</v>
      </c>
      <c r="J8" s="14">
        <v>703</v>
      </c>
      <c r="K8" s="14">
        <v>689</v>
      </c>
      <c r="L8" s="14">
        <v>1392</v>
      </c>
      <c r="M8" s="14">
        <v>699</v>
      </c>
      <c r="N8" s="14">
        <v>2091</v>
      </c>
      <c r="X8" s="34"/>
    </row>
    <row r="9" spans="2:24" ht="13.5" customHeight="1" outlineLevel="1">
      <c r="B9" s="23" t="s">
        <v>102</v>
      </c>
      <c r="C9" s="13">
        <v>490</v>
      </c>
      <c r="D9" s="13">
        <v>473</v>
      </c>
      <c r="E9" s="13">
        <v>963</v>
      </c>
      <c r="F9" s="13">
        <v>456</v>
      </c>
      <c r="G9" s="13">
        <v>1419</v>
      </c>
      <c r="H9" s="13">
        <v>448</v>
      </c>
      <c r="I9" s="13">
        <v>1867</v>
      </c>
      <c r="J9" s="14">
        <v>435</v>
      </c>
      <c r="K9" s="14">
        <v>463.00000000007054</v>
      </c>
      <c r="L9" s="14">
        <v>897.99999999968259</v>
      </c>
      <c r="M9" s="14">
        <v>445.00000000016286</v>
      </c>
      <c r="N9" s="14">
        <v>1342.9999999998454</v>
      </c>
    </row>
    <row r="10" spans="2:24" ht="13.5" customHeight="1" outlineLevel="1">
      <c r="B10" s="23" t="s">
        <v>103</v>
      </c>
      <c r="C10" s="13">
        <v>26</v>
      </c>
      <c r="D10" s="13">
        <v>41</v>
      </c>
      <c r="E10" s="13">
        <v>67</v>
      </c>
      <c r="F10" s="13">
        <v>-18</v>
      </c>
      <c r="G10" s="13">
        <v>49</v>
      </c>
      <c r="H10" s="13">
        <v>-14</v>
      </c>
      <c r="I10" s="13">
        <v>35</v>
      </c>
      <c r="J10" s="14">
        <v>-1</v>
      </c>
      <c r="K10" s="14">
        <v>-16.999999999858655</v>
      </c>
      <c r="L10" s="14">
        <v>-18.000000000184404</v>
      </c>
      <c r="M10" s="14">
        <v>20.999999999506279</v>
      </c>
      <c r="N10" s="14">
        <v>2.9999999993218762</v>
      </c>
    </row>
    <row r="11" spans="2:24" ht="13.5" customHeight="1">
      <c r="B11" s="23" t="s">
        <v>19</v>
      </c>
      <c r="C11" s="13">
        <v>516</v>
      </c>
      <c r="D11" s="13">
        <v>514</v>
      </c>
      <c r="E11" s="13">
        <v>1030</v>
      </c>
      <c r="F11" s="13">
        <v>438</v>
      </c>
      <c r="G11" s="13">
        <v>1468</v>
      </c>
      <c r="H11" s="13">
        <v>434</v>
      </c>
      <c r="I11" s="13">
        <v>1902</v>
      </c>
      <c r="J11" s="14">
        <v>434</v>
      </c>
      <c r="K11" s="14">
        <v>446</v>
      </c>
      <c r="L11" s="14">
        <v>880</v>
      </c>
      <c r="M11" s="14">
        <v>466</v>
      </c>
      <c r="N11" s="14">
        <v>1346</v>
      </c>
    </row>
    <row r="12" spans="2:24" ht="13.5" customHeight="1">
      <c r="B12" s="23" t="s">
        <v>20</v>
      </c>
      <c r="C12" s="13">
        <v>292</v>
      </c>
      <c r="D12" s="13">
        <v>262</v>
      </c>
      <c r="E12" s="13">
        <v>554</v>
      </c>
      <c r="F12" s="13">
        <v>266</v>
      </c>
      <c r="G12" s="13">
        <v>820</v>
      </c>
      <c r="H12" s="13">
        <v>273</v>
      </c>
      <c r="I12" s="13">
        <v>1093</v>
      </c>
      <c r="J12" s="14">
        <v>262</v>
      </c>
      <c r="K12" s="14">
        <v>241</v>
      </c>
      <c r="L12" s="14">
        <v>503</v>
      </c>
      <c r="M12" s="14">
        <v>224</v>
      </c>
      <c r="N12" s="14">
        <v>727</v>
      </c>
    </row>
    <row r="13" spans="2:24" ht="13.5" customHeight="1">
      <c r="B13" s="23" t="s">
        <v>21</v>
      </c>
      <c r="C13" s="13">
        <v>0</v>
      </c>
      <c r="D13" s="13">
        <v>-21</v>
      </c>
      <c r="E13" s="13">
        <v>-21</v>
      </c>
      <c r="F13" s="13">
        <v>-52</v>
      </c>
      <c r="G13" s="13">
        <v>-73</v>
      </c>
      <c r="H13" s="13">
        <v>-2</v>
      </c>
      <c r="I13" s="13">
        <v>-75</v>
      </c>
      <c r="J13" s="14">
        <v>7</v>
      </c>
      <c r="K13" s="14">
        <v>2</v>
      </c>
      <c r="L13" s="14">
        <v>9</v>
      </c>
      <c r="M13" s="14">
        <v>9</v>
      </c>
      <c r="N13" s="14">
        <v>18</v>
      </c>
    </row>
    <row r="14" spans="2:24" ht="13.5" customHeight="1">
      <c r="B14" s="5" t="s">
        <v>22</v>
      </c>
      <c r="C14" s="28">
        <v>-24</v>
      </c>
      <c r="D14" s="28">
        <v>-55</v>
      </c>
      <c r="E14" s="15">
        <v>-79</v>
      </c>
      <c r="F14" s="28">
        <v>-31</v>
      </c>
      <c r="G14" s="15">
        <v>-110</v>
      </c>
      <c r="H14" s="28">
        <v>-77</v>
      </c>
      <c r="I14" s="15">
        <v>-187</v>
      </c>
      <c r="J14" s="16">
        <v>-53</v>
      </c>
      <c r="K14" s="16">
        <v>-93</v>
      </c>
      <c r="L14" s="16">
        <v>-146</v>
      </c>
      <c r="M14" s="16">
        <v>-67</v>
      </c>
      <c r="N14" s="16">
        <v>-213</v>
      </c>
    </row>
    <row r="15" spans="2:24" ht="13.5" customHeight="1">
      <c r="B15" s="6" t="s">
        <v>5</v>
      </c>
      <c r="C15" s="29">
        <v>419</v>
      </c>
      <c r="D15" s="29">
        <v>386</v>
      </c>
      <c r="E15" s="17">
        <v>805</v>
      </c>
      <c r="F15" s="29">
        <v>390</v>
      </c>
      <c r="G15" s="17">
        <v>1195</v>
      </c>
      <c r="H15" s="29">
        <v>407</v>
      </c>
      <c r="I15" s="17">
        <v>1602</v>
      </c>
      <c r="J15" s="18">
        <v>444</v>
      </c>
      <c r="K15" s="18">
        <v>391</v>
      </c>
      <c r="L15" s="18">
        <v>835</v>
      </c>
      <c r="M15" s="18">
        <v>403</v>
      </c>
      <c r="N15" s="18">
        <v>1238</v>
      </c>
    </row>
    <row r="16" spans="2:24" ht="13.5" customHeight="1" thickBot="1">
      <c r="B16" s="6" t="s">
        <v>23</v>
      </c>
      <c r="C16" s="29">
        <v>48</v>
      </c>
      <c r="D16" s="29">
        <v>0</v>
      </c>
      <c r="E16" s="17">
        <v>47</v>
      </c>
      <c r="F16" s="29">
        <v>0</v>
      </c>
      <c r="G16" s="17">
        <v>48</v>
      </c>
      <c r="H16" s="29">
        <v>-10</v>
      </c>
      <c r="I16" s="17">
        <v>38</v>
      </c>
      <c r="J16" s="18">
        <v>53</v>
      </c>
      <c r="K16" s="18">
        <v>2</v>
      </c>
      <c r="L16" s="18">
        <v>55</v>
      </c>
      <c r="M16" s="18">
        <v>0</v>
      </c>
      <c r="N16" s="18">
        <v>55</v>
      </c>
    </row>
    <row r="17" spans="1:25" s="35" customFormat="1" ht="13.5" customHeight="1" thickBot="1">
      <c r="A17" s="10"/>
      <c r="B17" s="25" t="s">
        <v>11</v>
      </c>
      <c r="C17" s="30">
        <v>365</v>
      </c>
      <c r="D17" s="30">
        <v>314</v>
      </c>
      <c r="E17" s="26">
        <v>679</v>
      </c>
      <c r="F17" s="30">
        <v>231</v>
      </c>
      <c r="G17" s="26">
        <v>910</v>
      </c>
      <c r="H17" s="30">
        <v>221</v>
      </c>
      <c r="I17" s="26">
        <v>1131</v>
      </c>
      <c r="J17" s="27">
        <v>206</v>
      </c>
      <c r="K17" s="27">
        <v>205</v>
      </c>
      <c r="L17" s="27">
        <v>411</v>
      </c>
      <c r="M17" s="27">
        <v>229</v>
      </c>
      <c r="N17" s="27">
        <v>640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3.5" customHeight="1">
      <c r="B18" s="24" t="s">
        <v>110</v>
      </c>
      <c r="C18" s="31">
        <v>0</v>
      </c>
      <c r="D18" s="31">
        <v>0</v>
      </c>
      <c r="E18" s="20">
        <v>0</v>
      </c>
      <c r="F18" s="31">
        <v>0</v>
      </c>
      <c r="G18" s="20">
        <v>0</v>
      </c>
      <c r="H18" s="3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25" ht="13.5" customHeight="1">
      <c r="B19" s="6" t="s">
        <v>6</v>
      </c>
      <c r="C19" s="32">
        <v>0</v>
      </c>
      <c r="D19" s="32">
        <v>0</v>
      </c>
      <c r="E19" s="19">
        <v>0</v>
      </c>
      <c r="F19" s="32">
        <v>0</v>
      </c>
      <c r="G19" s="19">
        <v>0</v>
      </c>
      <c r="H19" s="32">
        <v>0</v>
      </c>
      <c r="I19" s="19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1:25" ht="13.5" customHeight="1" thickBot="1">
      <c r="B20" s="6" t="s">
        <v>17</v>
      </c>
      <c r="C20" s="32">
        <v>0</v>
      </c>
      <c r="D20" s="32">
        <v>0</v>
      </c>
      <c r="E20" s="19">
        <v>0</v>
      </c>
      <c r="F20" s="32">
        <v>0</v>
      </c>
      <c r="G20" s="19">
        <v>0</v>
      </c>
      <c r="H20" s="32">
        <v>0</v>
      </c>
      <c r="I20" s="19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25" s="35" customFormat="1" ht="13.5" customHeight="1" thickBot="1">
      <c r="A21" s="10"/>
      <c r="B21" s="25" t="s">
        <v>12</v>
      </c>
      <c r="C21" s="30">
        <v>365</v>
      </c>
      <c r="D21" s="30">
        <v>314</v>
      </c>
      <c r="E21" s="26">
        <v>679</v>
      </c>
      <c r="F21" s="30">
        <v>231</v>
      </c>
      <c r="G21" s="26">
        <v>910</v>
      </c>
      <c r="H21" s="30">
        <v>221</v>
      </c>
      <c r="I21" s="26">
        <v>1131</v>
      </c>
      <c r="J21" s="27">
        <v>206</v>
      </c>
      <c r="K21" s="27">
        <v>205</v>
      </c>
      <c r="L21" s="27">
        <v>411</v>
      </c>
      <c r="M21" s="27">
        <v>229</v>
      </c>
      <c r="N21" s="27">
        <v>640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3.5" customHeight="1">
      <c r="B22" s="7"/>
      <c r="C22" s="31"/>
      <c r="D22" s="31"/>
      <c r="E22" s="20"/>
      <c r="F22" s="31"/>
      <c r="G22" s="20"/>
      <c r="H22" s="31"/>
      <c r="I22" s="20"/>
      <c r="J22" s="21"/>
      <c r="K22" s="21"/>
      <c r="L22" s="21"/>
      <c r="M22" s="21"/>
      <c r="N22" s="21"/>
    </row>
    <row r="23" spans="1:25" ht="13.5" customHeight="1">
      <c r="B23" s="22" t="s">
        <v>114</v>
      </c>
      <c r="C23" s="229">
        <v>101</v>
      </c>
      <c r="D23" s="229">
        <v>98.4</v>
      </c>
      <c r="E23" s="230">
        <v>98.4</v>
      </c>
      <c r="F23" s="229">
        <v>101.1</v>
      </c>
      <c r="G23" s="230">
        <v>101.1</v>
      </c>
      <c r="H23" s="229">
        <v>97.2</v>
      </c>
      <c r="I23" s="230">
        <v>97.2</v>
      </c>
      <c r="J23" s="231">
        <v>96.3</v>
      </c>
      <c r="K23" s="231">
        <v>97.2</v>
      </c>
      <c r="L23" s="231">
        <v>97.2</v>
      </c>
      <c r="M23" s="231">
        <v>92</v>
      </c>
      <c r="N23" s="231">
        <v>92</v>
      </c>
    </row>
    <row r="24" spans="1:25" ht="13.5" customHeight="1">
      <c r="B24" s="22" t="s">
        <v>115</v>
      </c>
      <c r="C24" s="229">
        <v>142.69999999999999</v>
      </c>
      <c r="D24" s="229">
        <v>143.69999999999999</v>
      </c>
      <c r="E24" s="230">
        <v>143.69999999999999</v>
      </c>
      <c r="F24" s="229">
        <v>148.19999999999999</v>
      </c>
      <c r="G24" s="230">
        <v>148.19999999999999</v>
      </c>
      <c r="H24" s="229">
        <v>150.5</v>
      </c>
      <c r="I24" s="230">
        <v>150.5</v>
      </c>
      <c r="J24" s="231">
        <v>144.80000000000001</v>
      </c>
      <c r="K24" s="231">
        <v>128</v>
      </c>
      <c r="L24" s="231">
        <v>128</v>
      </c>
      <c r="M24" s="231">
        <v>132</v>
      </c>
      <c r="N24" s="231">
        <v>132</v>
      </c>
    </row>
    <row r="25" spans="1:25" ht="13.5" customHeight="1" thickBot="1">
      <c r="B25" s="22" t="s">
        <v>10</v>
      </c>
      <c r="C25" s="33">
        <v>8460</v>
      </c>
      <c r="D25" s="33">
        <v>8335</v>
      </c>
      <c r="E25" s="9">
        <v>8397</v>
      </c>
      <c r="F25" s="33">
        <v>8334</v>
      </c>
      <c r="G25" s="9">
        <v>8376</v>
      </c>
      <c r="H25" s="33">
        <v>8427</v>
      </c>
      <c r="I25" s="9">
        <v>8389</v>
      </c>
      <c r="J25" s="8">
        <v>8118</v>
      </c>
      <c r="K25" s="8">
        <v>7932</v>
      </c>
      <c r="L25" s="8">
        <v>8025</v>
      </c>
      <c r="M25" s="8">
        <v>7862</v>
      </c>
      <c r="N25" s="8">
        <v>7971</v>
      </c>
    </row>
    <row r="26" spans="1:25" s="35" customFormat="1" ht="13.5" customHeight="1" thickBot="1">
      <c r="A26" s="66"/>
      <c r="B26" s="25" t="s">
        <v>113</v>
      </c>
      <c r="C26" s="232">
        <v>77.8</v>
      </c>
      <c r="D26" s="232">
        <v>74.900000000000006</v>
      </c>
      <c r="E26" s="233">
        <v>74.900000000000006</v>
      </c>
      <c r="F26" s="232">
        <v>75.099999999999994</v>
      </c>
      <c r="G26" s="233">
        <v>75.099999999999994</v>
      </c>
      <c r="H26" s="232">
        <v>74</v>
      </c>
      <c r="I26" s="233">
        <v>74</v>
      </c>
      <c r="J26" s="234">
        <v>72.3</v>
      </c>
      <c r="K26" s="234">
        <v>73.3</v>
      </c>
      <c r="L26" s="234">
        <v>73.3</v>
      </c>
      <c r="M26" s="234">
        <v>70.099999999999994</v>
      </c>
      <c r="N26" s="234">
        <v>70.099999999999994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</sheetData>
  <phoneticPr fontId="97" type="noConversion"/>
  <conditionalFormatting sqref="C2:O2 A1:O1">
    <cfRule type="cellIs" dxfId="33" priority="5" stopIfTrue="1" operator="equal">
      <formula>"SHOW"</formula>
    </cfRule>
  </conditionalFormatting>
  <conditionalFormatting sqref="C3:O3">
    <cfRule type="cellIs" dxfId="32" priority="4" stopIfTrue="1" operator="equal">
      <formula>"HIDE"</formula>
    </cfRule>
  </conditionalFormatting>
  <printOptions horizontalCentered="1"/>
  <pageMargins left="0" right="0" top="0.59055118110236227" bottom="0.59055118110236227" header="0" footer="0.19685039370078741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26"/>
  <sheetViews>
    <sheetView showGridLines="0" topLeftCell="A4" workbookViewId="0">
      <selection activeCell="A31" sqref="A31"/>
    </sheetView>
  </sheetViews>
  <sheetFormatPr baseColWidth="10" defaultRowHeight="12.75" outlineLevelRow="1"/>
  <cols>
    <col min="1" max="1" width="0.85546875" style="10" customWidth="1"/>
    <col min="2" max="2" width="63.5703125" style="10" customWidth="1"/>
    <col min="3" max="3" width="8.7109375" style="10" customWidth="1" collapsed="1"/>
    <col min="4" max="9" width="8.7109375" style="10" customWidth="1"/>
    <col min="10" max="10" width="8.7109375" style="10" customWidth="1" collapsed="1"/>
    <col min="11" max="14" width="8.7109375" style="10" customWidth="1"/>
    <col min="15" max="15" width="3.85546875" style="10" customWidth="1"/>
    <col min="16" max="16" width="8.7109375" style="10" customWidth="1"/>
    <col min="17" max="17" width="1.7109375" style="10" customWidth="1"/>
    <col min="18" max="19" width="8.7109375" style="10" customWidth="1"/>
    <col min="20" max="20" width="8.140625" style="10" customWidth="1"/>
    <col min="21" max="23" width="8.7109375" style="10" customWidth="1"/>
    <col min="24" max="24" width="3" style="10" customWidth="1"/>
    <col min="25" max="16384" width="11.42578125" style="10"/>
  </cols>
  <sheetData>
    <row r="1" spans="2:24" ht="12" customHeight="1"/>
    <row r="2" spans="2:24" ht="12" customHeight="1">
      <c r="B2" s="1"/>
    </row>
    <row r="3" spans="2:24">
      <c r="B3" s="2" t="s">
        <v>116</v>
      </c>
    </row>
    <row r="4" spans="2:24">
      <c r="B4" s="2" t="s">
        <v>15</v>
      </c>
    </row>
    <row r="5" spans="2:24">
      <c r="B5" s="3"/>
    </row>
    <row r="7" spans="2:24" ht="36.6" customHeight="1">
      <c r="B7" s="11" t="s">
        <v>18</v>
      </c>
      <c r="C7" s="4" t="s">
        <v>133</v>
      </c>
      <c r="D7" s="4" t="s">
        <v>134</v>
      </c>
      <c r="E7" s="4" t="s">
        <v>135</v>
      </c>
      <c r="F7" s="4" t="s">
        <v>136</v>
      </c>
      <c r="G7" s="4" t="s">
        <v>137</v>
      </c>
      <c r="H7" s="4" t="s">
        <v>138</v>
      </c>
      <c r="I7" s="4" t="s">
        <v>106</v>
      </c>
      <c r="J7" s="12" t="s">
        <v>139</v>
      </c>
      <c r="K7" s="12" t="s">
        <v>140</v>
      </c>
      <c r="L7" s="12" t="s">
        <v>141</v>
      </c>
      <c r="M7" s="12" t="s">
        <v>142</v>
      </c>
      <c r="N7" s="12" t="s">
        <v>143</v>
      </c>
      <c r="O7" s="222"/>
    </row>
    <row r="8" spans="2:24" ht="13.5" customHeight="1">
      <c r="B8" s="23" t="s">
        <v>16</v>
      </c>
      <c r="C8" s="13">
        <v>680</v>
      </c>
      <c r="D8" s="13">
        <v>541</v>
      </c>
      <c r="E8" s="13">
        <v>1221</v>
      </c>
      <c r="F8" s="13">
        <v>426</v>
      </c>
      <c r="G8" s="13">
        <v>1647</v>
      </c>
      <c r="H8" s="13">
        <v>397</v>
      </c>
      <c r="I8" s="13">
        <v>2044</v>
      </c>
      <c r="J8" s="14">
        <v>475</v>
      </c>
      <c r="K8" s="14">
        <v>438</v>
      </c>
      <c r="L8" s="14">
        <v>913</v>
      </c>
      <c r="M8" s="14">
        <v>455</v>
      </c>
      <c r="N8" s="14">
        <v>1368</v>
      </c>
      <c r="X8" s="34"/>
    </row>
    <row r="9" spans="2:24" ht="13.5" customHeight="1" outlineLevel="1">
      <c r="B9" s="23" t="s">
        <v>102</v>
      </c>
      <c r="C9" s="13">
        <v>355</v>
      </c>
      <c r="D9" s="13">
        <v>593</v>
      </c>
      <c r="E9" s="13">
        <v>948</v>
      </c>
      <c r="F9" s="13">
        <v>277</v>
      </c>
      <c r="G9" s="13">
        <v>1225</v>
      </c>
      <c r="H9" s="13">
        <v>552</v>
      </c>
      <c r="I9" s="13">
        <v>1777</v>
      </c>
      <c r="J9" s="14">
        <v>348</v>
      </c>
      <c r="K9" s="14">
        <v>567.0000000001329</v>
      </c>
      <c r="L9" s="14">
        <v>914.99999999969555</v>
      </c>
      <c r="M9" s="14">
        <v>174.99999999900848</v>
      </c>
      <c r="N9" s="14">
        <v>1089.999999998704</v>
      </c>
    </row>
    <row r="10" spans="2:24" ht="13.5" customHeight="1" outlineLevel="1">
      <c r="B10" s="23" t="s">
        <v>103</v>
      </c>
      <c r="C10" s="13">
        <v>229</v>
      </c>
      <c r="D10" s="13">
        <v>-176</v>
      </c>
      <c r="E10" s="13">
        <v>53</v>
      </c>
      <c r="F10" s="13">
        <v>80</v>
      </c>
      <c r="G10" s="13">
        <v>133</v>
      </c>
      <c r="H10" s="13">
        <v>-317</v>
      </c>
      <c r="I10" s="13">
        <v>-184</v>
      </c>
      <c r="J10" s="14">
        <v>-7</v>
      </c>
      <c r="K10" s="14">
        <v>-222.9999999997145</v>
      </c>
      <c r="L10" s="14">
        <v>-229.99999999959581</v>
      </c>
      <c r="M10" s="14">
        <v>181.99999999968165</v>
      </c>
      <c r="N10" s="14">
        <v>-47.999999999914159</v>
      </c>
    </row>
    <row r="11" spans="2:24" ht="13.5" customHeight="1">
      <c r="B11" s="23" t="s">
        <v>19</v>
      </c>
      <c r="C11" s="13">
        <v>584</v>
      </c>
      <c r="D11" s="13">
        <v>417</v>
      </c>
      <c r="E11" s="13">
        <v>1001</v>
      </c>
      <c r="F11" s="13">
        <v>357</v>
      </c>
      <c r="G11" s="13">
        <v>1358</v>
      </c>
      <c r="H11" s="13">
        <v>235</v>
      </c>
      <c r="I11" s="13">
        <v>1593</v>
      </c>
      <c r="J11" s="14">
        <v>341</v>
      </c>
      <c r="K11" s="14">
        <v>344</v>
      </c>
      <c r="L11" s="14">
        <v>685</v>
      </c>
      <c r="M11" s="14">
        <v>357</v>
      </c>
      <c r="N11" s="14">
        <v>1042</v>
      </c>
    </row>
    <row r="12" spans="2:24" ht="13.5" customHeight="1">
      <c r="B12" s="23" t="s">
        <v>20</v>
      </c>
      <c r="C12" s="13">
        <v>103</v>
      </c>
      <c r="D12" s="13">
        <v>99</v>
      </c>
      <c r="E12" s="13">
        <v>202</v>
      </c>
      <c r="F12" s="13">
        <v>68</v>
      </c>
      <c r="G12" s="13">
        <v>270</v>
      </c>
      <c r="H12" s="13">
        <v>97</v>
      </c>
      <c r="I12" s="13">
        <v>367</v>
      </c>
      <c r="J12" s="14">
        <v>91</v>
      </c>
      <c r="K12" s="14">
        <v>83</v>
      </c>
      <c r="L12" s="14">
        <v>174</v>
      </c>
      <c r="M12" s="14">
        <v>78</v>
      </c>
      <c r="N12" s="14">
        <v>252</v>
      </c>
    </row>
    <row r="13" spans="2:24" ht="13.5" customHeight="1">
      <c r="B13" s="23" t="s">
        <v>21</v>
      </c>
      <c r="C13" s="13">
        <v>-7</v>
      </c>
      <c r="D13" s="13">
        <v>25</v>
      </c>
      <c r="E13" s="13">
        <v>18</v>
      </c>
      <c r="F13" s="13">
        <v>1</v>
      </c>
      <c r="G13" s="13">
        <v>19</v>
      </c>
      <c r="H13" s="13">
        <v>65</v>
      </c>
      <c r="I13" s="13">
        <v>84</v>
      </c>
      <c r="J13" s="14">
        <v>43</v>
      </c>
      <c r="K13" s="14">
        <v>11</v>
      </c>
      <c r="L13" s="14">
        <v>54</v>
      </c>
      <c r="M13" s="14">
        <v>20</v>
      </c>
      <c r="N13" s="14">
        <v>74</v>
      </c>
    </row>
    <row r="14" spans="2:24" ht="13.5" customHeight="1">
      <c r="B14" s="5" t="s">
        <v>22</v>
      </c>
      <c r="C14" s="28">
        <v>47</v>
      </c>
      <c r="D14" s="28">
        <v>-11</v>
      </c>
      <c r="E14" s="15">
        <v>36</v>
      </c>
      <c r="F14" s="28">
        <v>-11</v>
      </c>
      <c r="G14" s="15">
        <v>25</v>
      </c>
      <c r="H14" s="28">
        <v>11</v>
      </c>
      <c r="I14" s="15">
        <v>36</v>
      </c>
      <c r="J14" s="16">
        <v>-5</v>
      </c>
      <c r="K14" s="16">
        <v>12</v>
      </c>
      <c r="L14" s="16">
        <v>7</v>
      </c>
      <c r="M14" s="16">
        <v>-29</v>
      </c>
      <c r="N14" s="16">
        <v>-22</v>
      </c>
    </row>
    <row r="15" spans="2:24" ht="13.5" customHeight="1">
      <c r="B15" s="6" t="s">
        <v>5</v>
      </c>
      <c r="C15" s="29">
        <v>430</v>
      </c>
      <c r="D15" s="29">
        <v>354</v>
      </c>
      <c r="E15" s="17">
        <v>784</v>
      </c>
      <c r="F15" s="29">
        <v>345</v>
      </c>
      <c r="G15" s="17">
        <v>1129</v>
      </c>
      <c r="H15" s="29">
        <v>370</v>
      </c>
      <c r="I15" s="17">
        <v>1499</v>
      </c>
      <c r="J15" s="18">
        <v>388</v>
      </c>
      <c r="K15" s="18">
        <v>331</v>
      </c>
      <c r="L15" s="18">
        <v>719</v>
      </c>
      <c r="M15" s="18">
        <v>322</v>
      </c>
      <c r="N15" s="18">
        <v>1041</v>
      </c>
    </row>
    <row r="16" spans="2:24" ht="13.5" customHeight="1" thickBot="1">
      <c r="B16" s="6" t="s">
        <v>23</v>
      </c>
      <c r="C16" s="29">
        <v>65</v>
      </c>
      <c r="D16" s="29">
        <v>2</v>
      </c>
      <c r="E16" s="17">
        <v>67</v>
      </c>
      <c r="F16" s="29">
        <v>0</v>
      </c>
      <c r="G16" s="17">
        <v>67</v>
      </c>
      <c r="H16" s="29">
        <v>-30</v>
      </c>
      <c r="I16" s="17">
        <v>37</v>
      </c>
      <c r="J16" s="18">
        <v>32</v>
      </c>
      <c r="K16" s="18">
        <v>1</v>
      </c>
      <c r="L16" s="18">
        <v>33</v>
      </c>
      <c r="M16" s="18">
        <v>0</v>
      </c>
      <c r="N16" s="18">
        <v>33</v>
      </c>
    </row>
    <row r="17" spans="1:24" s="35" customFormat="1" ht="13.5" customHeight="1" thickBot="1">
      <c r="A17" s="10"/>
      <c r="B17" s="25" t="s">
        <v>11</v>
      </c>
      <c r="C17" s="30">
        <v>297</v>
      </c>
      <c r="D17" s="30">
        <v>176</v>
      </c>
      <c r="E17" s="26">
        <v>473</v>
      </c>
      <c r="F17" s="30">
        <v>70</v>
      </c>
      <c r="G17" s="26">
        <v>543</v>
      </c>
      <c r="H17" s="30">
        <v>38</v>
      </c>
      <c r="I17" s="26">
        <v>581</v>
      </c>
      <c r="J17" s="27">
        <v>82</v>
      </c>
      <c r="K17" s="27">
        <v>119</v>
      </c>
      <c r="L17" s="27">
        <v>201</v>
      </c>
      <c r="M17" s="27">
        <v>104</v>
      </c>
      <c r="N17" s="27">
        <v>305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3.5" customHeight="1">
      <c r="B18" s="24" t="s">
        <v>110</v>
      </c>
      <c r="C18" s="31">
        <v>0</v>
      </c>
      <c r="D18" s="31">
        <v>0</v>
      </c>
      <c r="E18" s="20">
        <v>0</v>
      </c>
      <c r="F18" s="31">
        <v>0</v>
      </c>
      <c r="G18" s="20">
        <v>0</v>
      </c>
      <c r="H18" s="3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138</v>
      </c>
      <c r="N18" s="21">
        <v>138</v>
      </c>
    </row>
    <row r="19" spans="1:24" ht="13.5" customHeight="1">
      <c r="B19" s="6" t="s">
        <v>6</v>
      </c>
      <c r="C19" s="32">
        <v>50</v>
      </c>
      <c r="D19" s="32">
        <v>0</v>
      </c>
      <c r="E19" s="19">
        <v>50</v>
      </c>
      <c r="F19" s="32">
        <v>7</v>
      </c>
      <c r="G19" s="19">
        <v>57</v>
      </c>
      <c r="H19" s="32">
        <v>0</v>
      </c>
      <c r="I19" s="19">
        <v>57</v>
      </c>
      <c r="J19" s="21">
        <v>0</v>
      </c>
      <c r="K19" s="21">
        <v>12</v>
      </c>
      <c r="L19" s="21">
        <v>12</v>
      </c>
      <c r="M19" s="21">
        <v>10</v>
      </c>
      <c r="N19" s="21">
        <v>22</v>
      </c>
    </row>
    <row r="20" spans="1:24" ht="13.5" customHeight="1" thickBot="1">
      <c r="B20" s="6" t="s">
        <v>17</v>
      </c>
      <c r="C20" s="32">
        <v>0</v>
      </c>
      <c r="D20" s="32">
        <v>0</v>
      </c>
      <c r="E20" s="19">
        <v>0</v>
      </c>
      <c r="F20" s="32">
        <v>0</v>
      </c>
      <c r="G20" s="19">
        <v>0</v>
      </c>
      <c r="H20" s="32">
        <v>0</v>
      </c>
      <c r="I20" s="19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24" s="35" customFormat="1" ht="13.5" customHeight="1" thickBot="1">
      <c r="A21" s="10"/>
      <c r="B21" s="25" t="s">
        <v>12</v>
      </c>
      <c r="C21" s="30">
        <v>247</v>
      </c>
      <c r="D21" s="30">
        <v>176</v>
      </c>
      <c r="E21" s="26">
        <v>423</v>
      </c>
      <c r="F21" s="30">
        <v>63</v>
      </c>
      <c r="G21" s="26">
        <v>486</v>
      </c>
      <c r="H21" s="30">
        <v>38</v>
      </c>
      <c r="I21" s="26">
        <v>524</v>
      </c>
      <c r="J21" s="27">
        <v>82</v>
      </c>
      <c r="K21" s="27">
        <v>107</v>
      </c>
      <c r="L21" s="27">
        <v>189</v>
      </c>
      <c r="M21" s="27">
        <v>-44</v>
      </c>
      <c r="N21" s="27">
        <v>145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3.5" customHeight="1">
      <c r="B22" s="7"/>
      <c r="C22" s="31"/>
      <c r="D22" s="31"/>
      <c r="E22" s="20"/>
      <c r="F22" s="31"/>
      <c r="G22" s="20"/>
      <c r="H22" s="31"/>
      <c r="I22" s="20"/>
      <c r="J22" s="21"/>
      <c r="K22" s="21"/>
      <c r="L22" s="21"/>
      <c r="M22" s="21"/>
      <c r="N22" s="21"/>
    </row>
    <row r="23" spans="1:24" ht="13.5" customHeight="1">
      <c r="B23" s="22" t="s">
        <v>114</v>
      </c>
      <c r="C23" s="229">
        <v>225.9</v>
      </c>
      <c r="D23" s="229">
        <v>183</v>
      </c>
      <c r="E23" s="230">
        <v>183</v>
      </c>
      <c r="F23" s="229">
        <v>192.7</v>
      </c>
      <c r="G23" s="230">
        <v>192.7</v>
      </c>
      <c r="H23" s="229">
        <v>163.30000000000001</v>
      </c>
      <c r="I23" s="230">
        <v>163.30000000000001</v>
      </c>
      <c r="J23" s="231">
        <v>164.6</v>
      </c>
      <c r="K23" s="231">
        <v>168.3</v>
      </c>
      <c r="L23" s="231">
        <v>168.3</v>
      </c>
      <c r="M23" s="231">
        <v>139.30000000000001</v>
      </c>
      <c r="N23" s="231">
        <v>139.30000000000001</v>
      </c>
    </row>
    <row r="24" spans="1:24" ht="13.5" customHeight="1">
      <c r="B24" s="22" t="s">
        <v>115</v>
      </c>
      <c r="C24" s="229">
        <v>197.3</v>
      </c>
      <c r="D24" s="229">
        <v>158.80000000000001</v>
      </c>
      <c r="E24" s="230">
        <v>158.80000000000001</v>
      </c>
      <c r="F24" s="229">
        <v>164.4</v>
      </c>
      <c r="G24" s="230">
        <v>164.4</v>
      </c>
      <c r="H24" s="229">
        <v>127.1</v>
      </c>
      <c r="I24" s="230">
        <v>127.1</v>
      </c>
      <c r="J24" s="231">
        <v>131.6</v>
      </c>
      <c r="K24" s="231">
        <v>138.69999999999999</v>
      </c>
      <c r="L24" s="231">
        <v>138.69999999999999</v>
      </c>
      <c r="M24" s="231">
        <v>112.6</v>
      </c>
      <c r="N24" s="231">
        <v>112.6</v>
      </c>
    </row>
    <row r="25" spans="1:24" ht="13.5" customHeight="1" thickBot="1">
      <c r="B25" s="22" t="s">
        <v>10</v>
      </c>
      <c r="C25" s="33">
        <v>4069</v>
      </c>
      <c r="D25" s="33">
        <v>4330</v>
      </c>
      <c r="E25" s="9">
        <v>4200</v>
      </c>
      <c r="F25" s="33">
        <v>4101</v>
      </c>
      <c r="G25" s="9">
        <v>4167</v>
      </c>
      <c r="H25" s="33">
        <v>3945</v>
      </c>
      <c r="I25" s="9">
        <v>4111</v>
      </c>
      <c r="J25" s="8">
        <v>3654</v>
      </c>
      <c r="K25" s="8">
        <v>3815</v>
      </c>
      <c r="L25" s="8">
        <v>3735</v>
      </c>
      <c r="M25" s="8">
        <v>3864</v>
      </c>
      <c r="N25" s="8">
        <v>3778</v>
      </c>
    </row>
    <row r="26" spans="1:24" s="35" customFormat="1" ht="13.5" customHeight="1" thickBot="1">
      <c r="A26" s="66"/>
      <c r="B26" s="25" t="s">
        <v>113</v>
      </c>
      <c r="C26" s="232">
        <v>39.200000000000003</v>
      </c>
      <c r="D26" s="232">
        <v>38.200000000000003</v>
      </c>
      <c r="E26" s="233">
        <v>38.200000000000003</v>
      </c>
      <c r="F26" s="232">
        <v>37.4</v>
      </c>
      <c r="G26" s="233">
        <v>37.4</v>
      </c>
      <c r="H26" s="232">
        <v>33.1</v>
      </c>
      <c r="I26" s="233">
        <v>33.1</v>
      </c>
      <c r="J26" s="234">
        <v>34.5</v>
      </c>
      <c r="K26" s="234">
        <v>36.1</v>
      </c>
      <c r="L26" s="234">
        <v>36.1</v>
      </c>
      <c r="M26" s="234">
        <v>35.1</v>
      </c>
      <c r="N26" s="234">
        <v>35.1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</row>
  </sheetData>
  <phoneticPr fontId="97" type="noConversion"/>
  <conditionalFormatting sqref="C2:O2 A1:O1">
    <cfRule type="cellIs" dxfId="31" priority="5" stopIfTrue="1" operator="equal">
      <formula>"SHOW"</formula>
    </cfRule>
  </conditionalFormatting>
  <conditionalFormatting sqref="C3:O3">
    <cfRule type="cellIs" dxfId="30" priority="4" stopIfTrue="1" operator="equal">
      <formula>"HIDE"</formula>
    </cfRule>
  </conditionalFormatting>
  <printOptions horizontalCentered="1"/>
  <pageMargins left="0" right="0" top="0.59055118110236227" bottom="0.59055118110236227" header="0" footer="0.19685039370078741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Z26"/>
  <sheetViews>
    <sheetView showGridLines="0" workbookViewId="0">
      <selection activeCell="A24" sqref="A24"/>
    </sheetView>
  </sheetViews>
  <sheetFormatPr baseColWidth="10" defaultRowHeight="12.75" outlineLevelRow="1"/>
  <cols>
    <col min="1" max="1" width="0.85546875" style="10" customWidth="1"/>
    <col min="2" max="2" width="63.5703125" style="10" customWidth="1"/>
    <col min="3" max="3" width="8.7109375" style="10" customWidth="1" collapsed="1"/>
    <col min="4" max="9" width="8.7109375" style="10" customWidth="1"/>
    <col min="10" max="10" width="8.7109375" style="10" customWidth="1" collapsed="1"/>
    <col min="11" max="16" width="8.7109375" style="10" customWidth="1"/>
    <col min="17" max="17" width="1.7109375" style="10" customWidth="1"/>
    <col min="18" max="19" width="8.7109375" style="10" customWidth="1"/>
    <col min="20" max="20" width="8.140625" style="10" customWidth="1"/>
    <col min="21" max="23" width="8.7109375" style="10" customWidth="1"/>
    <col min="24" max="24" width="3" style="10" customWidth="1"/>
    <col min="25" max="16384" width="11.42578125" style="10"/>
  </cols>
  <sheetData>
    <row r="1" spans="2:24" ht="12" customHeight="1"/>
    <row r="2" spans="2:24" ht="12" customHeight="1">
      <c r="B2" s="1"/>
    </row>
    <row r="3" spans="2:24">
      <c r="B3" s="2" t="s">
        <v>116</v>
      </c>
    </row>
    <row r="4" spans="2:24">
      <c r="B4" s="2" t="s">
        <v>107</v>
      </c>
    </row>
    <row r="5" spans="2:24">
      <c r="B5" s="3"/>
    </row>
    <row r="7" spans="2:24" ht="36.6" customHeight="1">
      <c r="B7" s="11" t="s">
        <v>18</v>
      </c>
      <c r="C7" s="4" t="s">
        <v>133</v>
      </c>
      <c r="D7" s="4" t="s">
        <v>134</v>
      </c>
      <c r="E7" s="4" t="s">
        <v>135</v>
      </c>
      <c r="F7" s="4" t="s">
        <v>136</v>
      </c>
      <c r="G7" s="4" t="s">
        <v>137</v>
      </c>
      <c r="H7" s="4" t="s">
        <v>138</v>
      </c>
      <c r="I7" s="4" t="s">
        <v>106</v>
      </c>
      <c r="J7" s="12" t="s">
        <v>139</v>
      </c>
      <c r="K7" s="12" t="s">
        <v>140</v>
      </c>
      <c r="L7" s="12" t="s">
        <v>141</v>
      </c>
      <c r="M7" s="12" t="s">
        <v>142</v>
      </c>
      <c r="N7" s="12" t="s">
        <v>143</v>
      </c>
      <c r="O7" s="222"/>
    </row>
    <row r="8" spans="2:24" ht="13.5" customHeight="1">
      <c r="B8" s="23" t="s">
        <v>16</v>
      </c>
      <c r="C8" s="13">
        <v>-19</v>
      </c>
      <c r="D8" s="13">
        <v>-76</v>
      </c>
      <c r="E8" s="13">
        <v>-95</v>
      </c>
      <c r="F8" s="13">
        <v>157</v>
      </c>
      <c r="G8" s="13">
        <v>62</v>
      </c>
      <c r="H8" s="13">
        <v>14</v>
      </c>
      <c r="I8" s="13">
        <v>76</v>
      </c>
      <c r="J8" s="14">
        <v>-18</v>
      </c>
      <c r="K8" s="14">
        <v>-24</v>
      </c>
      <c r="L8" s="14">
        <v>-42</v>
      </c>
      <c r="M8" s="14">
        <v>72</v>
      </c>
      <c r="N8" s="14">
        <v>30</v>
      </c>
      <c r="X8" s="34"/>
    </row>
    <row r="9" spans="2:24" ht="13.5" customHeight="1" outlineLevel="1">
      <c r="B9" s="23" t="s">
        <v>102</v>
      </c>
      <c r="C9" s="13">
        <v>110</v>
      </c>
      <c r="D9" s="13">
        <v>39</v>
      </c>
      <c r="E9" s="13">
        <v>149</v>
      </c>
      <c r="F9" s="13">
        <v>-17</v>
      </c>
      <c r="G9" s="13">
        <v>132</v>
      </c>
      <c r="H9" s="13">
        <v>5</v>
      </c>
      <c r="I9" s="13">
        <v>137</v>
      </c>
      <c r="J9" s="14">
        <v>3</v>
      </c>
      <c r="K9" s="14">
        <v>-49</v>
      </c>
      <c r="L9" s="14">
        <v>-46</v>
      </c>
      <c r="M9" s="14">
        <v>60</v>
      </c>
      <c r="N9" s="14">
        <v>14</v>
      </c>
    </row>
    <row r="10" spans="2:24" ht="13.5" customHeight="1" outlineLevel="1">
      <c r="B10" s="23" t="s">
        <v>103</v>
      </c>
      <c r="C10" s="13">
        <v>47</v>
      </c>
      <c r="D10" s="13">
        <v>-100</v>
      </c>
      <c r="E10" s="13">
        <v>-53</v>
      </c>
      <c r="F10" s="13">
        <v>139</v>
      </c>
      <c r="G10" s="13">
        <v>86</v>
      </c>
      <c r="H10" s="13">
        <v>8</v>
      </c>
      <c r="I10" s="13">
        <v>94</v>
      </c>
      <c r="J10" s="14">
        <v>-30</v>
      </c>
      <c r="K10" s="14">
        <v>24</v>
      </c>
      <c r="L10" s="14">
        <v>-6</v>
      </c>
      <c r="M10" s="14">
        <v>37</v>
      </c>
      <c r="N10" s="14">
        <v>31</v>
      </c>
    </row>
    <row r="11" spans="2:24" ht="13.5" customHeight="1">
      <c r="B11" s="23" t="s">
        <v>19</v>
      </c>
      <c r="C11" s="13">
        <v>157</v>
      </c>
      <c r="D11" s="13">
        <v>-61</v>
      </c>
      <c r="E11" s="13">
        <v>96</v>
      </c>
      <c r="F11" s="13">
        <v>122</v>
      </c>
      <c r="G11" s="13">
        <v>218</v>
      </c>
      <c r="H11" s="13">
        <v>13</v>
      </c>
      <c r="I11" s="13">
        <v>231</v>
      </c>
      <c r="J11" s="14">
        <v>-27</v>
      </c>
      <c r="K11" s="14">
        <v>-25</v>
      </c>
      <c r="L11" s="14">
        <v>-52</v>
      </c>
      <c r="M11" s="14">
        <v>97</v>
      </c>
      <c r="N11" s="14">
        <v>45</v>
      </c>
    </row>
    <row r="12" spans="2:24" ht="13.5" customHeight="1">
      <c r="B12" s="23" t="s">
        <v>20</v>
      </c>
      <c r="C12" s="13">
        <v>6</v>
      </c>
      <c r="D12" s="13">
        <v>6</v>
      </c>
      <c r="E12" s="13">
        <v>12</v>
      </c>
      <c r="F12" s="13">
        <v>2</v>
      </c>
      <c r="G12" s="13">
        <v>14</v>
      </c>
      <c r="H12" s="13">
        <v>3</v>
      </c>
      <c r="I12" s="13">
        <v>17</v>
      </c>
      <c r="J12" s="14">
        <v>0</v>
      </c>
      <c r="K12" s="14">
        <v>1</v>
      </c>
      <c r="L12" s="14">
        <v>1</v>
      </c>
      <c r="M12" s="14">
        <v>1</v>
      </c>
      <c r="N12" s="14">
        <v>2</v>
      </c>
    </row>
    <row r="13" spans="2:24" ht="13.5" customHeight="1">
      <c r="B13" s="23" t="s">
        <v>21</v>
      </c>
      <c r="C13" s="13">
        <v>-182</v>
      </c>
      <c r="D13" s="13">
        <v>-21</v>
      </c>
      <c r="E13" s="13">
        <v>-203</v>
      </c>
      <c r="F13" s="13">
        <v>33</v>
      </c>
      <c r="G13" s="13">
        <v>-170</v>
      </c>
      <c r="H13" s="13">
        <v>-2</v>
      </c>
      <c r="I13" s="13">
        <v>-172</v>
      </c>
      <c r="J13" s="14">
        <v>9</v>
      </c>
      <c r="K13" s="14">
        <v>0</v>
      </c>
      <c r="L13" s="14">
        <v>9</v>
      </c>
      <c r="M13" s="14">
        <v>-26</v>
      </c>
      <c r="N13" s="14">
        <v>-17</v>
      </c>
    </row>
    <row r="14" spans="2:24" ht="13.5" customHeight="1">
      <c r="B14" s="5" t="s">
        <v>22</v>
      </c>
      <c r="C14" s="28">
        <v>-109</v>
      </c>
      <c r="D14" s="28">
        <v>-140</v>
      </c>
      <c r="E14" s="15">
        <v>-249</v>
      </c>
      <c r="F14" s="28">
        <v>-62</v>
      </c>
      <c r="G14" s="15">
        <v>-311</v>
      </c>
      <c r="H14" s="28">
        <v>-50</v>
      </c>
      <c r="I14" s="15">
        <v>-361</v>
      </c>
      <c r="J14" s="16">
        <v>-70</v>
      </c>
      <c r="K14" s="16">
        <v>-75</v>
      </c>
      <c r="L14" s="16">
        <v>-145</v>
      </c>
      <c r="M14" s="16">
        <v>-147</v>
      </c>
      <c r="N14" s="16">
        <v>-292</v>
      </c>
    </row>
    <row r="15" spans="2:24" ht="13.5" customHeight="1">
      <c r="B15" s="6" t="s">
        <v>5</v>
      </c>
      <c r="C15" s="29">
        <v>60</v>
      </c>
      <c r="D15" s="29">
        <v>47</v>
      </c>
      <c r="E15" s="17">
        <v>107</v>
      </c>
      <c r="F15" s="29">
        <v>43</v>
      </c>
      <c r="G15" s="17">
        <v>150</v>
      </c>
      <c r="H15" s="29">
        <v>31</v>
      </c>
      <c r="I15" s="17">
        <v>181</v>
      </c>
      <c r="J15" s="18">
        <v>31</v>
      </c>
      <c r="K15" s="18">
        <v>33</v>
      </c>
      <c r="L15" s="18">
        <v>64</v>
      </c>
      <c r="M15" s="18">
        <v>33</v>
      </c>
      <c r="N15" s="18">
        <v>97</v>
      </c>
    </row>
    <row r="16" spans="2:24" ht="13.5" customHeight="1" thickBot="1">
      <c r="B16" s="6" t="s">
        <v>23</v>
      </c>
      <c r="C16" s="29">
        <v>9</v>
      </c>
      <c r="D16" s="29">
        <v>0</v>
      </c>
      <c r="E16" s="17">
        <v>9</v>
      </c>
      <c r="F16" s="29">
        <v>0</v>
      </c>
      <c r="G16" s="17">
        <v>9</v>
      </c>
      <c r="H16" s="29">
        <v>-1</v>
      </c>
      <c r="I16" s="17">
        <v>8</v>
      </c>
      <c r="J16" s="18">
        <v>5</v>
      </c>
      <c r="K16" s="18">
        <v>1</v>
      </c>
      <c r="L16" s="18">
        <v>6</v>
      </c>
      <c r="M16" s="18">
        <v>0</v>
      </c>
      <c r="N16" s="18">
        <v>6</v>
      </c>
    </row>
    <row r="17" spans="1:26" s="35" customFormat="1" ht="13.5" customHeight="1" thickBot="1">
      <c r="A17" s="10"/>
      <c r="B17" s="25" t="s">
        <v>11</v>
      </c>
      <c r="C17" s="30">
        <v>-188</v>
      </c>
      <c r="D17" s="30">
        <v>-263</v>
      </c>
      <c r="E17" s="26">
        <v>-451</v>
      </c>
      <c r="F17" s="30">
        <v>52</v>
      </c>
      <c r="G17" s="26">
        <v>-399</v>
      </c>
      <c r="H17" s="30">
        <v>-67</v>
      </c>
      <c r="I17" s="26">
        <v>-466</v>
      </c>
      <c r="J17" s="27">
        <v>-119</v>
      </c>
      <c r="K17" s="27">
        <v>-132</v>
      </c>
      <c r="L17" s="27">
        <v>-251</v>
      </c>
      <c r="M17" s="27">
        <v>-108</v>
      </c>
      <c r="N17" s="27">
        <v>-359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3.5" customHeight="1">
      <c r="B18" s="24" t="s">
        <v>110</v>
      </c>
      <c r="C18" s="31">
        <v>0</v>
      </c>
      <c r="D18" s="31">
        <v>0</v>
      </c>
      <c r="E18" s="20">
        <v>0</v>
      </c>
      <c r="F18" s="31">
        <v>0</v>
      </c>
      <c r="G18" s="20">
        <v>0</v>
      </c>
      <c r="H18" s="3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26" ht="13.5" customHeight="1">
      <c r="B19" s="6" t="s">
        <v>6</v>
      </c>
      <c r="C19" s="32">
        <v>16</v>
      </c>
      <c r="D19" s="32">
        <v>0</v>
      </c>
      <c r="E19" s="19">
        <v>16</v>
      </c>
      <c r="F19" s="32">
        <v>0</v>
      </c>
      <c r="G19" s="19">
        <v>16</v>
      </c>
      <c r="H19" s="32">
        <v>0</v>
      </c>
      <c r="I19" s="19">
        <v>16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1:26" ht="13.5" customHeight="1" thickBot="1">
      <c r="B20" s="6" t="s">
        <v>17</v>
      </c>
      <c r="C20" s="32">
        <v>0</v>
      </c>
      <c r="D20" s="32">
        <v>0</v>
      </c>
      <c r="E20" s="19">
        <v>0</v>
      </c>
      <c r="F20" s="32">
        <v>0</v>
      </c>
      <c r="G20" s="19">
        <v>0</v>
      </c>
      <c r="H20" s="32">
        <v>0</v>
      </c>
      <c r="I20" s="19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26" s="35" customFormat="1" ht="13.5" customHeight="1" thickBot="1">
      <c r="A21" s="10"/>
      <c r="B21" s="25" t="s">
        <v>12</v>
      </c>
      <c r="C21" s="30">
        <v>-204</v>
      </c>
      <c r="D21" s="30">
        <v>-263</v>
      </c>
      <c r="E21" s="26">
        <v>-467</v>
      </c>
      <c r="F21" s="30">
        <v>52</v>
      </c>
      <c r="G21" s="26">
        <v>-415</v>
      </c>
      <c r="H21" s="30">
        <v>-67</v>
      </c>
      <c r="I21" s="26">
        <v>-482</v>
      </c>
      <c r="J21" s="27">
        <v>-119</v>
      </c>
      <c r="K21" s="27">
        <v>-132</v>
      </c>
      <c r="L21" s="27">
        <v>-251</v>
      </c>
      <c r="M21" s="27">
        <v>-108</v>
      </c>
      <c r="N21" s="27">
        <v>-359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3.5" customHeight="1">
      <c r="B22" s="7"/>
      <c r="C22" s="31"/>
      <c r="D22" s="31"/>
      <c r="E22" s="20"/>
      <c r="F22" s="31"/>
      <c r="G22" s="20"/>
      <c r="H22" s="31"/>
      <c r="I22" s="20"/>
      <c r="J22" s="21"/>
      <c r="K22" s="21"/>
      <c r="L22" s="21"/>
      <c r="M22" s="21"/>
      <c r="N22" s="21"/>
    </row>
    <row r="23" spans="1:26" ht="13.5" customHeight="1">
      <c r="B23" s="22" t="s">
        <v>114</v>
      </c>
      <c r="C23" s="229">
        <v>27.4</v>
      </c>
      <c r="D23" s="229">
        <v>24.6</v>
      </c>
      <c r="E23" s="230">
        <v>24.6</v>
      </c>
      <c r="F23" s="229">
        <v>23.8</v>
      </c>
      <c r="G23" s="230">
        <v>23.8</v>
      </c>
      <c r="H23" s="229">
        <v>22.6</v>
      </c>
      <c r="I23" s="230">
        <v>22.6</v>
      </c>
      <c r="J23" s="231">
        <v>24.1</v>
      </c>
      <c r="K23" s="231">
        <v>30.4</v>
      </c>
      <c r="L23" s="231">
        <v>30.4</v>
      </c>
      <c r="M23" s="231">
        <v>30.9</v>
      </c>
      <c r="N23" s="231">
        <v>30.9</v>
      </c>
    </row>
    <row r="24" spans="1:26" ht="13.5" customHeight="1">
      <c r="B24" s="22" t="s">
        <v>115</v>
      </c>
      <c r="C24" s="229">
        <v>15</v>
      </c>
      <c r="D24" s="229">
        <v>14.2</v>
      </c>
      <c r="E24" s="230">
        <v>14.2</v>
      </c>
      <c r="F24" s="229">
        <v>12.9</v>
      </c>
      <c r="G24" s="230">
        <v>12.9</v>
      </c>
      <c r="H24" s="229">
        <v>15</v>
      </c>
      <c r="I24" s="230">
        <v>15</v>
      </c>
      <c r="J24" s="231">
        <v>15.2</v>
      </c>
      <c r="K24" s="231">
        <v>22.7</v>
      </c>
      <c r="L24" s="231">
        <v>22.7</v>
      </c>
      <c r="M24" s="231">
        <v>22.5</v>
      </c>
      <c r="N24" s="231">
        <v>22.5</v>
      </c>
    </row>
    <row r="25" spans="1:26" ht="13.5" customHeight="1" thickBot="1">
      <c r="B25" s="22" t="s">
        <v>10</v>
      </c>
      <c r="C25" s="33">
        <v>4720</v>
      </c>
      <c r="D25" s="33">
        <v>4516</v>
      </c>
      <c r="E25" s="9">
        <v>4618</v>
      </c>
      <c r="F25" s="33">
        <v>3839</v>
      </c>
      <c r="G25" s="9">
        <v>4359</v>
      </c>
      <c r="H25" s="33">
        <v>3652</v>
      </c>
      <c r="I25" s="9">
        <v>4182</v>
      </c>
      <c r="J25" s="8">
        <v>3280</v>
      </c>
      <c r="K25" s="8">
        <v>3470</v>
      </c>
      <c r="L25" s="8">
        <v>3375</v>
      </c>
      <c r="M25" s="8">
        <v>3287</v>
      </c>
      <c r="N25" s="8">
        <v>3346</v>
      </c>
    </row>
    <row r="26" spans="1:26" s="35" customFormat="1" ht="13.5" customHeight="1" thickBot="1">
      <c r="A26" s="66"/>
      <c r="B26" s="25" t="s">
        <v>113</v>
      </c>
      <c r="C26" s="232">
        <v>31.1</v>
      </c>
      <c r="D26" s="232">
        <v>27.4</v>
      </c>
      <c r="E26" s="233">
        <v>27.4</v>
      </c>
      <c r="F26" s="232">
        <v>25.2</v>
      </c>
      <c r="G26" s="233">
        <v>25.2</v>
      </c>
      <c r="H26" s="232">
        <v>21.6</v>
      </c>
      <c r="I26" s="233">
        <v>21.6</v>
      </c>
      <c r="J26" s="234">
        <v>22.4</v>
      </c>
      <c r="K26" s="234">
        <v>23.2</v>
      </c>
      <c r="L26" s="234">
        <v>23.2</v>
      </c>
      <c r="M26" s="234">
        <v>21.5</v>
      </c>
      <c r="N26" s="234">
        <v>21.5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</sheetData>
  <phoneticPr fontId="97" type="noConversion"/>
  <conditionalFormatting sqref="C2:O2 A1:O1">
    <cfRule type="cellIs" dxfId="29" priority="5" stopIfTrue="1" operator="equal">
      <formula>"SHOW"</formula>
    </cfRule>
  </conditionalFormatting>
  <conditionalFormatting sqref="C3:O3">
    <cfRule type="cellIs" dxfId="28" priority="4" stopIfTrue="1" operator="equal">
      <formula>"HIDE"</formula>
    </cfRule>
  </conditionalFormatting>
  <printOptions horizontalCentered="1"/>
  <pageMargins left="0" right="0" top="0.59055118110236227" bottom="0.59055118110236227" header="0" footer="0.19685039370078741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26"/>
  <sheetViews>
    <sheetView showGridLines="0" workbookViewId="0">
      <selection activeCell="A25" sqref="A25"/>
    </sheetView>
  </sheetViews>
  <sheetFormatPr baseColWidth="10" defaultRowHeight="12.75" outlineLevelRow="1"/>
  <cols>
    <col min="1" max="1" width="0.85546875" style="10" customWidth="1"/>
    <col min="2" max="2" width="63.5703125" style="10" customWidth="1"/>
    <col min="3" max="3" width="8.7109375" style="10" customWidth="1" collapsed="1"/>
    <col min="4" max="4" width="9.42578125" style="10" bestFit="1" customWidth="1"/>
    <col min="5" max="9" width="8.7109375" style="10" customWidth="1"/>
    <col min="10" max="10" width="8.7109375" style="10" customWidth="1" collapsed="1"/>
    <col min="11" max="16" width="8.7109375" style="10" customWidth="1"/>
    <col min="17" max="17" width="1.7109375" style="10" customWidth="1"/>
    <col min="18" max="19" width="8.7109375" style="10" customWidth="1"/>
    <col min="20" max="20" width="8.140625" style="10" customWidth="1"/>
    <col min="21" max="23" width="8.7109375" style="10" customWidth="1"/>
    <col min="24" max="24" width="3" style="10" customWidth="1"/>
    <col min="25" max="16384" width="11.42578125" style="10"/>
  </cols>
  <sheetData>
    <row r="1" spans="2:24" ht="12" customHeight="1"/>
    <row r="2" spans="2:24" ht="12" customHeight="1">
      <c r="B2" s="1"/>
    </row>
    <row r="3" spans="2:24">
      <c r="B3" s="2" t="s">
        <v>116</v>
      </c>
    </row>
    <row r="4" spans="2:24">
      <c r="B4" s="2" t="s">
        <v>105</v>
      </c>
    </row>
    <row r="5" spans="2:24">
      <c r="B5" s="3"/>
    </row>
    <row r="7" spans="2:24" ht="36.6" customHeight="1">
      <c r="B7" s="11" t="s">
        <v>18</v>
      </c>
      <c r="C7" s="4" t="s">
        <v>133</v>
      </c>
      <c r="D7" s="4" t="s">
        <v>134</v>
      </c>
      <c r="E7" s="4" t="s">
        <v>135</v>
      </c>
      <c r="F7" s="4" t="s">
        <v>136</v>
      </c>
      <c r="G7" s="4" t="s">
        <v>137</v>
      </c>
      <c r="H7" s="4" t="s">
        <v>138</v>
      </c>
      <c r="I7" s="4" t="s">
        <v>106</v>
      </c>
      <c r="J7" s="12" t="s">
        <v>139</v>
      </c>
      <c r="K7" s="12" t="s">
        <v>140</v>
      </c>
      <c r="L7" s="12" t="s">
        <v>141</v>
      </c>
      <c r="M7" s="12" t="s">
        <v>142</v>
      </c>
      <c r="N7" s="12" t="s">
        <v>143</v>
      </c>
      <c r="O7" s="222"/>
    </row>
    <row r="8" spans="2:24" ht="13.5" customHeight="1">
      <c r="B8" s="23" t="s">
        <v>16</v>
      </c>
      <c r="C8" s="13">
        <v>137</v>
      </c>
      <c r="D8" s="13">
        <v>78</v>
      </c>
      <c r="E8" s="13">
        <v>215</v>
      </c>
      <c r="F8" s="13">
        <v>-141</v>
      </c>
      <c r="G8" s="13">
        <v>74</v>
      </c>
      <c r="H8" s="13">
        <v>-33</v>
      </c>
      <c r="I8" s="13">
        <v>41</v>
      </c>
      <c r="J8" s="14">
        <v>-1</v>
      </c>
      <c r="K8" s="14">
        <v>-60</v>
      </c>
      <c r="L8" s="14">
        <v>-61</v>
      </c>
      <c r="M8" s="14">
        <v>29</v>
      </c>
      <c r="N8" s="14">
        <v>-32</v>
      </c>
      <c r="X8" s="34"/>
    </row>
    <row r="9" spans="2:24" ht="13.5" customHeight="1" outlineLevel="1">
      <c r="B9" s="23" t="s">
        <v>102</v>
      </c>
      <c r="C9" s="13">
        <v>-102</v>
      </c>
      <c r="D9" s="13">
        <v>-131</v>
      </c>
      <c r="E9" s="13">
        <v>-233</v>
      </c>
      <c r="F9" s="13">
        <v>-237</v>
      </c>
      <c r="G9" s="13">
        <v>-470</v>
      </c>
      <c r="H9" s="13">
        <v>-75</v>
      </c>
      <c r="I9" s="13">
        <v>-545</v>
      </c>
      <c r="J9" s="14">
        <v>-80</v>
      </c>
      <c r="K9" s="14">
        <v>-208.00000000035675</v>
      </c>
      <c r="L9" s="14">
        <v>-288.00000000018116</v>
      </c>
      <c r="M9" s="14">
        <v>-128.00000000090409</v>
      </c>
      <c r="N9" s="14">
        <v>-416.0000000010852</v>
      </c>
    </row>
    <row r="10" spans="2:24" ht="13.5" customHeight="1" outlineLevel="1">
      <c r="B10" s="23" t="s">
        <v>103</v>
      </c>
      <c r="C10" s="13">
        <v>238</v>
      </c>
      <c r="D10" s="13">
        <v>132</v>
      </c>
      <c r="E10" s="13">
        <v>370</v>
      </c>
      <c r="F10" s="13">
        <v>68</v>
      </c>
      <c r="G10" s="13">
        <v>438</v>
      </c>
      <c r="H10" s="13">
        <v>40</v>
      </c>
      <c r="I10" s="13">
        <v>478</v>
      </c>
      <c r="J10" s="14">
        <v>37</v>
      </c>
      <c r="K10" s="14">
        <v>128.00000000080962</v>
      </c>
      <c r="L10" s="14">
        <v>165.00000000065094</v>
      </c>
      <c r="M10" s="14">
        <v>110.99999999895762</v>
      </c>
      <c r="N10" s="14">
        <v>275.99999999960858</v>
      </c>
    </row>
    <row r="11" spans="2:24" ht="13.5" customHeight="1">
      <c r="B11" s="23" t="s">
        <v>19</v>
      </c>
      <c r="C11" s="13">
        <v>136</v>
      </c>
      <c r="D11" s="13">
        <v>1</v>
      </c>
      <c r="E11" s="13">
        <v>137</v>
      </c>
      <c r="F11" s="13">
        <v>-169</v>
      </c>
      <c r="G11" s="13">
        <v>-32</v>
      </c>
      <c r="H11" s="13">
        <v>-35</v>
      </c>
      <c r="I11" s="13">
        <v>-67</v>
      </c>
      <c r="J11" s="14">
        <v>-43</v>
      </c>
      <c r="K11" s="14">
        <v>-80</v>
      </c>
      <c r="L11" s="14">
        <v>-123</v>
      </c>
      <c r="M11" s="14">
        <v>-17</v>
      </c>
      <c r="N11" s="14">
        <v>-140</v>
      </c>
    </row>
    <row r="12" spans="2:24" ht="13.5" customHeight="1">
      <c r="B12" s="23" t="s">
        <v>20</v>
      </c>
      <c r="C12" s="13">
        <v>-6</v>
      </c>
      <c r="D12" s="13">
        <v>-9</v>
      </c>
      <c r="E12" s="13">
        <v>-15</v>
      </c>
      <c r="F12" s="13">
        <v>-6</v>
      </c>
      <c r="G12" s="13">
        <v>-21</v>
      </c>
      <c r="H12" s="13">
        <v>-14</v>
      </c>
      <c r="I12" s="13">
        <v>-35</v>
      </c>
      <c r="J12" s="14">
        <v>-8</v>
      </c>
      <c r="K12" s="14">
        <v>-7</v>
      </c>
      <c r="L12" s="14">
        <v>-15</v>
      </c>
      <c r="M12" s="14">
        <v>-7</v>
      </c>
      <c r="N12" s="14">
        <v>-22</v>
      </c>
    </row>
    <row r="13" spans="2:24" ht="13.5" customHeight="1">
      <c r="B13" s="23" t="s">
        <v>21</v>
      </c>
      <c r="C13" s="13">
        <v>7</v>
      </c>
      <c r="D13" s="13">
        <v>86</v>
      </c>
      <c r="E13" s="13">
        <v>93</v>
      </c>
      <c r="F13" s="13">
        <v>34</v>
      </c>
      <c r="G13" s="13">
        <v>127</v>
      </c>
      <c r="H13" s="13">
        <v>16</v>
      </c>
      <c r="I13" s="13">
        <v>143</v>
      </c>
      <c r="J13" s="14">
        <v>50</v>
      </c>
      <c r="K13" s="14">
        <v>27</v>
      </c>
      <c r="L13" s="14">
        <v>77</v>
      </c>
      <c r="M13" s="14">
        <v>53</v>
      </c>
      <c r="N13" s="14">
        <v>130</v>
      </c>
    </row>
    <row r="14" spans="2:24" ht="13.5" customHeight="1">
      <c r="B14" s="5" t="s">
        <v>22</v>
      </c>
      <c r="C14" s="28">
        <v>-35</v>
      </c>
      <c r="D14" s="28">
        <v>-26</v>
      </c>
      <c r="E14" s="15">
        <v>-61</v>
      </c>
      <c r="F14" s="28">
        <v>-1</v>
      </c>
      <c r="G14" s="15">
        <v>-62</v>
      </c>
      <c r="H14" s="28">
        <v>2</v>
      </c>
      <c r="I14" s="15">
        <v>-60</v>
      </c>
      <c r="J14" s="16">
        <v>2</v>
      </c>
      <c r="K14" s="16">
        <v>0</v>
      </c>
      <c r="L14" s="16">
        <v>2</v>
      </c>
      <c r="M14" s="16">
        <v>0</v>
      </c>
      <c r="N14" s="16">
        <v>2</v>
      </c>
    </row>
    <row r="15" spans="2:24" ht="13.5" customHeight="1">
      <c r="B15" s="6" t="s">
        <v>5</v>
      </c>
      <c r="C15" s="29">
        <v>142</v>
      </c>
      <c r="D15" s="29">
        <v>91</v>
      </c>
      <c r="E15" s="17">
        <v>233</v>
      </c>
      <c r="F15" s="29">
        <v>84</v>
      </c>
      <c r="G15" s="17">
        <v>317</v>
      </c>
      <c r="H15" s="29">
        <v>2</v>
      </c>
      <c r="I15" s="17">
        <v>319</v>
      </c>
      <c r="J15" s="18">
        <v>156</v>
      </c>
      <c r="K15" s="18">
        <v>70</v>
      </c>
      <c r="L15" s="18">
        <v>226</v>
      </c>
      <c r="M15" s="18">
        <v>91</v>
      </c>
      <c r="N15" s="18">
        <v>317</v>
      </c>
    </row>
    <row r="16" spans="2:24" ht="13.5" customHeight="1" thickBot="1">
      <c r="B16" s="6" t="s">
        <v>23</v>
      </c>
      <c r="C16" s="29">
        <v>25</v>
      </c>
      <c r="D16" s="29">
        <v>0</v>
      </c>
      <c r="E16" s="17">
        <v>25</v>
      </c>
      <c r="F16" s="29">
        <v>0</v>
      </c>
      <c r="G16" s="17">
        <v>25</v>
      </c>
      <c r="H16" s="29">
        <v>-1</v>
      </c>
      <c r="I16" s="17">
        <v>24</v>
      </c>
      <c r="J16" s="18">
        <v>38</v>
      </c>
      <c r="K16" s="18">
        <v>6</v>
      </c>
      <c r="L16" s="18">
        <v>44</v>
      </c>
      <c r="M16" s="18">
        <v>0</v>
      </c>
      <c r="N16" s="18">
        <v>44</v>
      </c>
    </row>
    <row r="17" spans="1:28" s="35" customFormat="1" ht="13.5" customHeight="1" thickBot="1">
      <c r="A17" s="10"/>
      <c r="B17" s="25" t="s">
        <v>11</v>
      </c>
      <c r="C17" s="30">
        <v>-40</v>
      </c>
      <c r="D17" s="30">
        <v>-39</v>
      </c>
      <c r="E17" s="26">
        <v>-79</v>
      </c>
      <c r="F17" s="30">
        <v>-226</v>
      </c>
      <c r="G17" s="26">
        <v>-305</v>
      </c>
      <c r="H17" s="30">
        <v>-33</v>
      </c>
      <c r="I17" s="26">
        <v>-338</v>
      </c>
      <c r="J17" s="27">
        <v>-155</v>
      </c>
      <c r="K17" s="27">
        <v>-130</v>
      </c>
      <c r="L17" s="27">
        <v>-285</v>
      </c>
      <c r="M17" s="27">
        <v>-62</v>
      </c>
      <c r="N17" s="27">
        <v>-347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13.5" customHeight="1">
      <c r="B18" s="24" t="s">
        <v>110</v>
      </c>
      <c r="C18" s="31">
        <v>0</v>
      </c>
      <c r="D18" s="31">
        <v>0</v>
      </c>
      <c r="E18" s="20">
        <v>0</v>
      </c>
      <c r="F18" s="31">
        <v>0</v>
      </c>
      <c r="G18" s="20">
        <v>0</v>
      </c>
      <c r="H18" s="31">
        <v>0</v>
      </c>
      <c r="I18" s="20">
        <v>0</v>
      </c>
      <c r="J18" s="21">
        <v>0</v>
      </c>
      <c r="K18" s="21">
        <v>0</v>
      </c>
      <c r="L18" s="21">
        <v>0</v>
      </c>
      <c r="M18" s="21">
        <v>489</v>
      </c>
      <c r="N18" s="21">
        <v>489</v>
      </c>
    </row>
    <row r="19" spans="1:28" ht="13.5" customHeight="1">
      <c r="B19" s="6" t="s">
        <v>6</v>
      </c>
      <c r="C19" s="32">
        <v>0</v>
      </c>
      <c r="D19" s="32">
        <v>0</v>
      </c>
      <c r="E19" s="19">
        <v>0</v>
      </c>
      <c r="F19" s="32">
        <v>21</v>
      </c>
      <c r="G19" s="19">
        <v>21</v>
      </c>
      <c r="H19" s="32">
        <v>20</v>
      </c>
      <c r="I19" s="19">
        <v>41</v>
      </c>
      <c r="J19" s="21">
        <v>0</v>
      </c>
      <c r="K19" s="21">
        <v>28</v>
      </c>
      <c r="L19" s="21">
        <v>28</v>
      </c>
      <c r="M19" s="21">
        <v>47</v>
      </c>
      <c r="N19" s="21">
        <v>75</v>
      </c>
    </row>
    <row r="20" spans="1:28" ht="13.5" customHeight="1" thickBot="1">
      <c r="B20" s="6" t="s">
        <v>17</v>
      </c>
      <c r="C20" s="32">
        <v>0</v>
      </c>
      <c r="D20" s="32">
        <v>0</v>
      </c>
      <c r="E20" s="19">
        <v>0</v>
      </c>
      <c r="F20" s="32">
        <v>0</v>
      </c>
      <c r="G20" s="19">
        <v>0</v>
      </c>
      <c r="H20" s="32">
        <v>0</v>
      </c>
      <c r="I20" s="19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28" s="35" customFormat="1" ht="13.5" customHeight="1" thickBot="1">
      <c r="A21" s="10"/>
      <c r="B21" s="25" t="s">
        <v>12</v>
      </c>
      <c r="C21" s="30">
        <v>-40</v>
      </c>
      <c r="D21" s="30">
        <v>-39</v>
      </c>
      <c r="E21" s="26">
        <v>-79</v>
      </c>
      <c r="F21" s="30">
        <v>-247</v>
      </c>
      <c r="G21" s="26">
        <v>-326</v>
      </c>
      <c r="H21" s="30">
        <v>-53</v>
      </c>
      <c r="I21" s="26">
        <v>-379</v>
      </c>
      <c r="J21" s="27">
        <v>-155</v>
      </c>
      <c r="K21" s="27">
        <v>-158</v>
      </c>
      <c r="L21" s="27">
        <v>-313</v>
      </c>
      <c r="M21" s="27">
        <v>-598</v>
      </c>
      <c r="N21" s="27">
        <v>-911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13.5" customHeight="1">
      <c r="B22" s="7"/>
      <c r="C22" s="31"/>
      <c r="D22" s="31"/>
      <c r="E22" s="20"/>
      <c r="F22" s="31"/>
      <c r="G22" s="20"/>
      <c r="H22" s="31"/>
      <c r="I22" s="20"/>
      <c r="J22" s="21"/>
      <c r="K22" s="21"/>
      <c r="L22" s="21"/>
      <c r="M22" s="21"/>
      <c r="N22" s="21"/>
    </row>
    <row r="23" spans="1:28" ht="13.5" customHeight="1">
      <c r="B23" s="22" t="s">
        <v>114</v>
      </c>
      <c r="C23" s="229">
        <v>148.19999999999999</v>
      </c>
      <c r="D23" s="229">
        <v>151.5</v>
      </c>
      <c r="E23" s="230">
        <v>151.5</v>
      </c>
      <c r="F23" s="229">
        <v>140.9</v>
      </c>
      <c r="G23" s="230">
        <v>140.9</v>
      </c>
      <c r="H23" s="229">
        <v>139.80000000000001</v>
      </c>
      <c r="I23" s="230">
        <v>139.80000000000001</v>
      </c>
      <c r="J23" s="231">
        <v>139.80000000000001</v>
      </c>
      <c r="K23" s="231">
        <v>123.5</v>
      </c>
      <c r="L23" s="231">
        <v>123.5</v>
      </c>
      <c r="M23" s="231">
        <v>136.19999999999999</v>
      </c>
      <c r="N23" s="231">
        <v>136.19999999999999</v>
      </c>
    </row>
    <row r="24" spans="1:28" ht="13.5" customHeight="1">
      <c r="B24" s="22" t="s">
        <v>115</v>
      </c>
      <c r="C24" s="229">
        <v>127.9</v>
      </c>
      <c r="D24" s="229">
        <v>121.4</v>
      </c>
      <c r="E24" s="230">
        <v>121.4</v>
      </c>
      <c r="F24" s="229">
        <v>114.3</v>
      </c>
      <c r="G24" s="230">
        <v>114.3</v>
      </c>
      <c r="H24" s="229">
        <v>110.4</v>
      </c>
      <c r="I24" s="230">
        <v>110.4</v>
      </c>
      <c r="J24" s="231">
        <v>114.4</v>
      </c>
      <c r="K24" s="231">
        <v>111.2</v>
      </c>
      <c r="L24" s="231">
        <v>111.2</v>
      </c>
      <c r="M24" s="231">
        <v>114</v>
      </c>
      <c r="N24" s="231">
        <v>114</v>
      </c>
    </row>
    <row r="25" spans="1:28" ht="13.5" customHeight="1" thickBot="1">
      <c r="B25" s="22" t="s">
        <v>10</v>
      </c>
      <c r="C25" s="33">
        <v>5447</v>
      </c>
      <c r="D25" s="33">
        <v>7472</v>
      </c>
      <c r="E25" s="9">
        <v>6460</v>
      </c>
      <c r="F25" s="33">
        <v>8679</v>
      </c>
      <c r="G25" s="9">
        <v>7199</v>
      </c>
      <c r="H25" s="33">
        <v>9264</v>
      </c>
      <c r="I25" s="9">
        <v>7716</v>
      </c>
      <c r="J25" s="8">
        <v>10522</v>
      </c>
      <c r="K25" s="8">
        <v>10430</v>
      </c>
      <c r="L25" s="8">
        <v>10476</v>
      </c>
      <c r="M25" s="8">
        <v>10622</v>
      </c>
      <c r="N25" s="8">
        <v>10525</v>
      </c>
    </row>
    <row r="26" spans="1:28" s="35" customFormat="1" ht="13.5" customHeight="1" thickBot="1">
      <c r="A26" s="66"/>
      <c r="B26" s="25" t="s">
        <v>113</v>
      </c>
      <c r="C26" s="232">
        <v>31.2</v>
      </c>
      <c r="D26" s="232">
        <v>31.8</v>
      </c>
      <c r="E26" s="233">
        <v>31.8</v>
      </c>
      <c r="F26" s="232">
        <v>34</v>
      </c>
      <c r="G26" s="233">
        <v>34</v>
      </c>
      <c r="H26" s="232">
        <v>30.6</v>
      </c>
      <c r="I26" s="233">
        <v>30.6</v>
      </c>
      <c r="J26" s="234">
        <v>28.9</v>
      </c>
      <c r="K26" s="234">
        <v>29.1</v>
      </c>
      <c r="L26" s="234">
        <v>29.1</v>
      </c>
      <c r="M26" s="234">
        <v>31.6</v>
      </c>
      <c r="N26" s="234">
        <v>31.6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</sheetData>
  <phoneticPr fontId="97" type="noConversion"/>
  <conditionalFormatting sqref="C2:O2 A1:O1">
    <cfRule type="cellIs" dxfId="27" priority="5" stopIfTrue="1" operator="equal">
      <formula>"SHOW"</formula>
    </cfRule>
  </conditionalFormatting>
  <conditionalFormatting sqref="C3:O3">
    <cfRule type="cellIs" dxfId="26" priority="4" stopIfTrue="1" operator="equal">
      <formula>"HIDE"</formula>
    </cfRule>
  </conditionalFormatting>
  <printOptions horizontalCentered="1"/>
  <pageMargins left="0" right="0" top="0.59055118110236227" bottom="0.59055118110236227" header="0" footer="0.19685039370078741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T35"/>
  <sheetViews>
    <sheetView showGridLines="0" workbookViewId="0">
      <selection activeCell="A27" sqref="A27"/>
    </sheetView>
  </sheetViews>
  <sheetFormatPr baseColWidth="10" defaultRowHeight="12.75" outlineLevelRow="1"/>
  <cols>
    <col min="1" max="1" width="0.85546875" style="10" customWidth="1"/>
    <col min="2" max="2" width="63.5703125" style="10" customWidth="1"/>
    <col min="3" max="3" width="3.85546875" style="10" customWidth="1"/>
    <col min="4" max="4" width="15.42578125" style="10" customWidth="1"/>
    <col min="5" max="5" width="3.85546875" style="10" customWidth="1"/>
    <col min="6" max="6" width="15.42578125" style="10" customWidth="1" collapsed="1"/>
    <col min="7" max="7" width="3.85546875" style="10" customWidth="1"/>
    <col min="8" max="8" width="15.42578125" style="10" customWidth="1"/>
    <col min="9" max="9" width="3.85546875" style="10" hidden="1" customWidth="1"/>
    <col min="10" max="10" width="15.42578125" style="10" hidden="1" customWidth="1"/>
    <col min="11" max="11" width="3.85546875" style="10" customWidth="1"/>
    <col min="12" max="12" width="15.42578125" style="10" customWidth="1"/>
    <col min="13" max="13" width="8.7109375" style="10" customWidth="1"/>
    <col min="15" max="15" width="1.7109375" style="10" customWidth="1"/>
    <col min="16" max="16" width="3" style="10" customWidth="1"/>
    <col min="17" max="16384" width="11.42578125" style="10"/>
  </cols>
  <sheetData>
    <row r="1" spans="2:20" ht="12" customHeight="1"/>
    <row r="2" spans="2:20" ht="12" customHeight="1">
      <c r="B2" s="1"/>
    </row>
    <row r="3" spans="2:20">
      <c r="B3" s="2" t="s">
        <v>125</v>
      </c>
    </row>
    <row r="4" spans="2:20">
      <c r="B4" s="2" t="s">
        <v>112</v>
      </c>
    </row>
    <row r="5" spans="2:20">
      <c r="B5" s="3"/>
    </row>
    <row r="7" spans="2:20" ht="45">
      <c r="B7" s="11" t="s">
        <v>144</v>
      </c>
      <c r="C7" s="235"/>
      <c r="D7" s="239" t="s">
        <v>126</v>
      </c>
      <c r="E7" s="235" t="s">
        <v>122</v>
      </c>
      <c r="F7" s="239" t="s">
        <v>130</v>
      </c>
      <c r="G7" s="235" t="s">
        <v>122</v>
      </c>
      <c r="H7" s="239" t="s">
        <v>127</v>
      </c>
      <c r="I7" s="235"/>
      <c r="J7" s="237"/>
      <c r="K7" s="235" t="s">
        <v>121</v>
      </c>
      <c r="L7" s="238" t="s">
        <v>112</v>
      </c>
      <c r="M7" s="222"/>
    </row>
    <row r="8" spans="2:20" ht="13.5" customHeight="1">
      <c r="B8" s="23" t="s">
        <v>16</v>
      </c>
      <c r="C8" s="236"/>
      <c r="D8" s="13">
        <v>2822</v>
      </c>
      <c r="E8" s="236"/>
      <c r="F8" s="13">
        <v>99</v>
      </c>
      <c r="G8" s="236"/>
      <c r="H8" s="13">
        <v>721</v>
      </c>
      <c r="I8" s="236"/>
      <c r="J8" s="13"/>
      <c r="K8" s="236"/>
      <c r="L8" s="14">
        <v>3642</v>
      </c>
      <c r="P8" s="34"/>
      <c r="Q8" s="34"/>
      <c r="T8" s="34"/>
    </row>
    <row r="9" spans="2:20" ht="13.5" customHeight="1" outlineLevel="1">
      <c r="B9" s="23" t="s">
        <v>102</v>
      </c>
      <c r="C9" s="236"/>
      <c r="D9" s="13">
        <v>1339</v>
      </c>
      <c r="E9" s="236"/>
      <c r="F9" s="13">
        <v>67</v>
      </c>
      <c r="G9" s="236"/>
      <c r="H9" s="13">
        <v>452</v>
      </c>
      <c r="I9" s="236"/>
      <c r="J9" s="13"/>
      <c r="K9" s="236"/>
      <c r="L9" s="14">
        <v>1858</v>
      </c>
      <c r="Q9" s="34"/>
      <c r="T9" s="34"/>
    </row>
    <row r="10" spans="2:20" ht="13.5" customHeight="1" outlineLevel="1">
      <c r="B10" s="23" t="s">
        <v>103</v>
      </c>
      <c r="C10" s="236"/>
      <c r="D10" s="13">
        <v>0</v>
      </c>
      <c r="E10" s="236"/>
      <c r="F10" s="13">
        <v>0</v>
      </c>
      <c r="G10" s="236"/>
      <c r="H10" s="13">
        <v>43</v>
      </c>
      <c r="I10" s="236"/>
      <c r="J10" s="13"/>
      <c r="K10" s="236"/>
      <c r="L10" s="14">
        <v>43</v>
      </c>
      <c r="Q10" s="34"/>
      <c r="T10" s="34"/>
    </row>
    <row r="11" spans="2:20" ht="13.5" customHeight="1">
      <c r="B11" s="23" t="s">
        <v>19</v>
      </c>
      <c r="C11" s="236"/>
      <c r="D11" s="13">
        <v>1339</v>
      </c>
      <c r="E11" s="236"/>
      <c r="F11" s="13">
        <v>67</v>
      </c>
      <c r="G11" s="236"/>
      <c r="H11" s="13">
        <v>495</v>
      </c>
      <c r="I11" s="236"/>
      <c r="J11" s="13"/>
      <c r="K11" s="236"/>
      <c r="L11" s="14">
        <v>1901</v>
      </c>
      <c r="Q11" s="34"/>
      <c r="T11" s="34"/>
    </row>
    <row r="12" spans="2:20" ht="13.5" customHeight="1">
      <c r="B12" s="23" t="s">
        <v>20</v>
      </c>
      <c r="C12" s="236"/>
      <c r="D12" s="13">
        <v>1268</v>
      </c>
      <c r="E12" s="236"/>
      <c r="F12" s="13">
        <v>32</v>
      </c>
      <c r="G12" s="236"/>
      <c r="H12" s="13">
        <v>152</v>
      </c>
      <c r="I12" s="236"/>
      <c r="J12" s="13"/>
      <c r="K12" s="236"/>
      <c r="L12" s="14">
        <v>1451</v>
      </c>
      <c r="Q12" s="34"/>
      <c r="T12" s="34"/>
    </row>
    <row r="13" spans="2:20" ht="13.5" customHeight="1">
      <c r="B13" s="23" t="s">
        <v>21</v>
      </c>
      <c r="C13" s="236"/>
      <c r="D13" s="13">
        <v>215</v>
      </c>
      <c r="E13" s="236"/>
      <c r="F13" s="13">
        <v>0</v>
      </c>
      <c r="G13" s="236"/>
      <c r="H13" s="13">
        <v>74</v>
      </c>
      <c r="I13" s="236"/>
      <c r="J13" s="13"/>
      <c r="K13" s="236"/>
      <c r="L13" s="14">
        <v>290</v>
      </c>
      <c r="Q13" s="34"/>
      <c r="T13" s="34"/>
    </row>
    <row r="14" spans="2:20" ht="13.5" customHeight="1">
      <c r="B14" s="5" t="s">
        <v>22</v>
      </c>
      <c r="C14" s="236"/>
      <c r="D14" s="28">
        <v>-10</v>
      </c>
      <c r="E14" s="236"/>
      <c r="F14" s="28">
        <v>-20</v>
      </c>
      <c r="G14" s="236"/>
      <c r="H14" s="28">
        <v>-74</v>
      </c>
      <c r="I14" s="236"/>
      <c r="J14" s="28"/>
      <c r="K14" s="236"/>
      <c r="L14" s="16">
        <v>-105</v>
      </c>
      <c r="Q14" s="34"/>
      <c r="T14" s="34"/>
    </row>
    <row r="15" spans="2:20" ht="13.5" customHeight="1">
      <c r="B15" s="6" t="s">
        <v>5</v>
      </c>
      <c r="C15" s="236"/>
      <c r="D15" s="29">
        <v>2232</v>
      </c>
      <c r="E15" s="236"/>
      <c r="F15" s="29">
        <v>58</v>
      </c>
      <c r="G15" s="236"/>
      <c r="H15" s="29">
        <v>404</v>
      </c>
      <c r="I15" s="236"/>
      <c r="J15" s="29"/>
      <c r="K15" s="236"/>
      <c r="L15" s="18">
        <v>2693</v>
      </c>
      <c r="Q15" s="34"/>
      <c r="T15" s="34"/>
    </row>
    <row r="16" spans="2:20" ht="13.5" customHeight="1" thickBot="1">
      <c r="B16" s="6" t="s">
        <v>108</v>
      </c>
      <c r="C16" s="236"/>
      <c r="D16" s="29">
        <v>16</v>
      </c>
      <c r="E16" s="236"/>
      <c r="F16" s="29">
        <v>3</v>
      </c>
      <c r="G16" s="236"/>
      <c r="H16" s="29">
        <v>54</v>
      </c>
      <c r="I16" s="236"/>
      <c r="J16" s="29"/>
      <c r="K16" s="236"/>
      <c r="L16" s="18">
        <v>73</v>
      </c>
      <c r="Q16" s="34"/>
      <c r="T16" s="34"/>
    </row>
    <row r="17" spans="1:20" s="35" customFormat="1" ht="13.5" customHeight="1" thickBot="1">
      <c r="A17" s="10"/>
      <c r="B17" s="25" t="s">
        <v>11</v>
      </c>
      <c r="C17" s="236"/>
      <c r="D17" s="30">
        <v>580</v>
      </c>
      <c r="E17" s="236"/>
      <c r="F17" s="30">
        <v>21</v>
      </c>
      <c r="G17" s="236"/>
      <c r="H17" s="30">
        <v>243</v>
      </c>
      <c r="I17" s="236"/>
      <c r="J17" s="30"/>
      <c r="K17" s="236"/>
      <c r="L17" s="27">
        <v>844</v>
      </c>
      <c r="M17" s="10"/>
      <c r="O17" s="10"/>
      <c r="Q17" s="34"/>
      <c r="R17" s="10"/>
      <c r="T17" s="34"/>
    </row>
    <row r="18" spans="1:20" ht="13.5" customHeight="1">
      <c r="B18" s="24" t="s">
        <v>110</v>
      </c>
      <c r="C18" s="236"/>
      <c r="D18" s="31">
        <v>0</v>
      </c>
      <c r="E18" s="236"/>
      <c r="F18" s="31">
        <v>0</v>
      </c>
      <c r="G18" s="236"/>
      <c r="H18" s="31">
        <v>0</v>
      </c>
      <c r="I18" s="236"/>
      <c r="J18" s="31"/>
      <c r="K18" s="236"/>
      <c r="L18" s="21">
        <v>0</v>
      </c>
      <c r="Q18" s="34"/>
      <c r="T18" s="34"/>
    </row>
    <row r="19" spans="1:20" ht="13.5" customHeight="1">
      <c r="B19" s="6" t="s">
        <v>6</v>
      </c>
      <c r="C19" s="236"/>
      <c r="D19" s="32">
        <v>0</v>
      </c>
      <c r="E19" s="236"/>
      <c r="F19" s="32">
        <v>0</v>
      </c>
      <c r="G19" s="236"/>
      <c r="H19" s="32">
        <v>0</v>
      </c>
      <c r="I19" s="236"/>
      <c r="J19" s="32"/>
      <c r="K19" s="236"/>
      <c r="L19" s="21">
        <v>0</v>
      </c>
      <c r="Q19" s="34"/>
      <c r="T19" s="34"/>
    </row>
    <row r="20" spans="1:20" ht="13.5" customHeight="1" thickBot="1">
      <c r="B20" s="6" t="s">
        <v>17</v>
      </c>
      <c r="C20" s="236"/>
      <c r="D20" s="32">
        <v>0</v>
      </c>
      <c r="E20" s="236"/>
      <c r="F20" s="32">
        <v>0</v>
      </c>
      <c r="G20" s="236"/>
      <c r="H20" s="32">
        <v>0</v>
      </c>
      <c r="I20" s="236"/>
      <c r="J20" s="32"/>
      <c r="K20" s="236"/>
      <c r="L20" s="21">
        <v>0</v>
      </c>
      <c r="Q20" s="34"/>
      <c r="T20" s="34"/>
    </row>
    <row r="21" spans="1:20" s="35" customFormat="1" ht="13.5" customHeight="1" thickBot="1">
      <c r="A21" s="10"/>
      <c r="B21" s="25" t="s">
        <v>12</v>
      </c>
      <c r="C21" s="236"/>
      <c r="D21" s="30">
        <v>580</v>
      </c>
      <c r="E21" s="236"/>
      <c r="F21" s="30">
        <v>21</v>
      </c>
      <c r="G21" s="236"/>
      <c r="H21" s="30">
        <v>243</v>
      </c>
      <c r="I21" s="236"/>
      <c r="J21" s="30"/>
      <c r="K21" s="236"/>
      <c r="L21" s="27">
        <v>844</v>
      </c>
      <c r="M21" s="10"/>
      <c r="O21" s="10"/>
      <c r="Q21" s="34"/>
      <c r="R21" s="10"/>
      <c r="T21" s="34"/>
    </row>
    <row r="22" spans="1:20" ht="13.5" customHeight="1">
      <c r="B22" s="7"/>
      <c r="C22" s="236"/>
      <c r="D22" s="31"/>
      <c r="E22" s="236"/>
      <c r="F22" s="31"/>
      <c r="G22" s="236"/>
      <c r="H22" s="31"/>
      <c r="I22" s="236"/>
      <c r="J22" s="31"/>
      <c r="K22" s="236"/>
      <c r="L22" s="31"/>
      <c r="Q22" s="34"/>
      <c r="T22" s="34"/>
    </row>
    <row r="23" spans="1:20" ht="13.5" customHeight="1">
      <c r="B23" s="22" t="s">
        <v>114</v>
      </c>
      <c r="C23" s="236"/>
      <c r="D23" s="229">
        <v>85</v>
      </c>
      <c r="E23" s="236"/>
      <c r="F23" s="229">
        <v>2</v>
      </c>
      <c r="G23" s="236"/>
      <c r="H23" s="229">
        <v>30</v>
      </c>
      <c r="I23" s="236"/>
      <c r="J23" s="229"/>
      <c r="K23" s="236"/>
      <c r="L23" s="231">
        <v>117</v>
      </c>
      <c r="Q23" s="34"/>
      <c r="T23" s="34"/>
    </row>
    <row r="24" spans="1:20" ht="13.5" customHeight="1">
      <c r="B24" s="22" t="s">
        <v>115</v>
      </c>
      <c r="C24" s="236"/>
      <c r="D24" s="229">
        <v>106.6</v>
      </c>
      <c r="E24" s="236"/>
      <c r="F24" s="229">
        <v>4.8</v>
      </c>
      <c r="G24" s="236"/>
      <c r="H24" s="229">
        <v>25.8</v>
      </c>
      <c r="I24" s="236"/>
      <c r="J24" s="229"/>
      <c r="K24" s="236"/>
      <c r="L24" s="231">
        <v>137.19999999999999</v>
      </c>
      <c r="Q24" s="34"/>
      <c r="T24" s="34"/>
    </row>
    <row r="25" spans="1:20" ht="13.5" customHeight="1" thickBot="1">
      <c r="B25" s="22" t="s">
        <v>10</v>
      </c>
      <c r="C25" s="236"/>
      <c r="D25" s="33">
        <v>2390</v>
      </c>
      <c r="E25" s="236"/>
      <c r="F25" s="33">
        <v>95</v>
      </c>
      <c r="G25" s="236"/>
      <c r="H25" s="33">
        <v>1664</v>
      </c>
      <c r="I25" s="236"/>
      <c r="J25" s="33"/>
      <c r="K25" s="236"/>
      <c r="L25" s="8">
        <v>4148</v>
      </c>
      <c r="Q25" s="34"/>
      <c r="T25" s="34"/>
    </row>
    <row r="26" spans="1:20" s="35" customFormat="1" ht="13.5" customHeight="1" thickBot="1">
      <c r="A26" s="10"/>
      <c r="B26" s="25" t="s">
        <v>113</v>
      </c>
      <c r="C26" s="236"/>
      <c r="D26" s="232">
        <v>20.8</v>
      </c>
      <c r="E26" s="236"/>
      <c r="F26" s="232">
        <v>0.9</v>
      </c>
      <c r="G26" s="236"/>
      <c r="H26" s="232">
        <v>15.5</v>
      </c>
      <c r="I26" s="236"/>
      <c r="J26" s="232"/>
      <c r="K26" s="236"/>
      <c r="L26" s="234">
        <v>37.1</v>
      </c>
      <c r="M26" s="10"/>
      <c r="O26" s="10"/>
      <c r="Q26" s="34"/>
      <c r="R26" s="10"/>
      <c r="T26" s="34"/>
    </row>
    <row r="27" spans="1:20" ht="13.5" customHeight="1"/>
    <row r="28" spans="1:20" ht="22.5">
      <c r="B28" s="241" t="s">
        <v>145</v>
      </c>
    </row>
    <row r="29" spans="1:20">
      <c r="B29" s="240"/>
    </row>
    <row r="30" spans="1:20">
      <c r="B30" s="240" t="s">
        <v>131</v>
      </c>
    </row>
    <row r="31" spans="1:20">
      <c r="B31" s="240"/>
    </row>
    <row r="32" spans="1:20">
      <c r="B32" s="240"/>
    </row>
    <row r="33" spans="2:2">
      <c r="B33" s="240"/>
    </row>
    <row r="34" spans="2:2">
      <c r="B34" s="240"/>
    </row>
    <row r="35" spans="2:2">
      <c r="B35" s="240"/>
    </row>
  </sheetData>
  <conditionalFormatting sqref="D1:H2 K1:M2">
    <cfRule type="cellIs" dxfId="25" priority="10" stopIfTrue="1" operator="equal">
      <formula>"SHOW"</formula>
    </cfRule>
  </conditionalFormatting>
  <conditionalFormatting sqref="D3:H3 K3:M3">
    <cfRule type="cellIs" dxfId="24" priority="9" stopIfTrue="1" operator="equal">
      <formula>"HIDE"</formula>
    </cfRule>
  </conditionalFormatting>
  <conditionalFormatting sqref="A1:B1">
    <cfRule type="cellIs" dxfId="23" priority="6" stopIfTrue="1" operator="equal">
      <formula>"SHOW"</formula>
    </cfRule>
  </conditionalFormatting>
  <conditionalFormatting sqref="C2">
    <cfRule type="cellIs" dxfId="22" priority="5" stopIfTrue="1" operator="equal">
      <formula>"SHOW"</formula>
    </cfRule>
  </conditionalFormatting>
  <conditionalFormatting sqref="C3">
    <cfRule type="cellIs" dxfId="21" priority="4" stopIfTrue="1" operator="equal">
      <formula>"HIDE"</formula>
    </cfRule>
  </conditionalFormatting>
  <conditionalFormatting sqref="C1">
    <cfRule type="cellIs" dxfId="20" priority="3" stopIfTrue="1" operator="equal">
      <formula>"SHOW"</formula>
    </cfRule>
  </conditionalFormatting>
  <conditionalFormatting sqref="I1:J2">
    <cfRule type="cellIs" dxfId="19" priority="2" stopIfTrue="1" operator="equal">
      <formula>"SHOW"</formula>
    </cfRule>
  </conditionalFormatting>
  <conditionalFormatting sqref="I3:J3">
    <cfRule type="cellIs" dxfId="18" priority="1" stopIfTrue="1" operator="equal">
      <formula>"HIDE"</formula>
    </cfRule>
  </conditionalFormatting>
  <printOptions horizontalCentered="1"/>
  <pageMargins left="0" right="0" top="0.59055118110236227" bottom="0.59055118110236227" header="0" footer="0.19685039370078741"/>
  <pageSetup paperSize="9"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33"/>
  <sheetViews>
    <sheetView showGridLines="0" workbookViewId="0">
      <selection activeCell="A23" sqref="A23"/>
    </sheetView>
  </sheetViews>
  <sheetFormatPr baseColWidth="10" defaultRowHeight="12.75" outlineLevelRow="1"/>
  <cols>
    <col min="1" max="1" width="0.85546875" style="10" customWidth="1"/>
    <col min="2" max="2" width="63.5703125" style="10" customWidth="1"/>
    <col min="3" max="3" width="3.85546875" style="10" customWidth="1"/>
    <col min="4" max="4" width="15.42578125" style="10" customWidth="1"/>
    <col min="5" max="5" width="3.85546875" style="10" customWidth="1"/>
    <col min="6" max="6" width="15.42578125" style="10" customWidth="1" collapsed="1"/>
    <col min="7" max="7" width="3.85546875" style="10" customWidth="1"/>
    <col min="8" max="8" width="15.42578125" style="10" customWidth="1"/>
    <col min="9" max="9" width="3.85546875" style="10" customWidth="1"/>
    <col min="10" max="10" width="15.42578125" style="10" customWidth="1"/>
    <col min="11" max="11" width="3.85546875" style="10" customWidth="1"/>
    <col min="12" max="12" width="15.42578125" style="10" customWidth="1"/>
    <col min="13" max="13" width="8.7109375" style="10" customWidth="1"/>
    <col min="14" max="14" width="3" style="10" customWidth="1"/>
    <col min="15" max="16384" width="11.42578125" style="10"/>
  </cols>
  <sheetData>
    <row r="1" spans="2:14" ht="12" customHeight="1"/>
    <row r="2" spans="2:14" ht="12" customHeight="1">
      <c r="B2" s="1"/>
    </row>
    <row r="3" spans="2:14">
      <c r="B3" s="2" t="s">
        <v>125</v>
      </c>
    </row>
    <row r="4" spans="2:14">
      <c r="B4" s="2" t="s">
        <v>111</v>
      </c>
    </row>
    <row r="5" spans="2:14">
      <c r="B5" s="3"/>
    </row>
    <row r="7" spans="2:14" ht="45">
      <c r="B7" s="11" t="s">
        <v>144</v>
      </c>
      <c r="C7" s="235"/>
      <c r="D7" s="239" t="s">
        <v>124</v>
      </c>
      <c r="E7" s="235" t="s">
        <v>123</v>
      </c>
      <c r="F7" s="239" t="s">
        <v>130</v>
      </c>
      <c r="G7" s="235" t="s">
        <v>122</v>
      </c>
      <c r="H7" s="239" t="s">
        <v>129</v>
      </c>
      <c r="I7" s="235" t="s">
        <v>122</v>
      </c>
      <c r="J7" s="239" t="s">
        <v>128</v>
      </c>
      <c r="K7" s="235" t="s">
        <v>121</v>
      </c>
      <c r="L7" s="238" t="s">
        <v>111</v>
      </c>
      <c r="M7" s="222"/>
    </row>
    <row r="8" spans="2:14" ht="13.5" customHeight="1">
      <c r="B8" s="23" t="s">
        <v>16</v>
      </c>
      <c r="C8" s="236"/>
      <c r="D8" s="13">
        <v>2091</v>
      </c>
      <c r="E8" s="236"/>
      <c r="F8" s="13">
        <v>-99</v>
      </c>
      <c r="G8" s="236"/>
      <c r="H8" s="13">
        <v>1369</v>
      </c>
      <c r="I8" s="236"/>
      <c r="J8" s="13">
        <v>0</v>
      </c>
      <c r="K8" s="236"/>
      <c r="L8" s="14">
        <v>3361</v>
      </c>
      <c r="N8" s="34"/>
    </row>
    <row r="9" spans="2:14" ht="13.5" customHeight="1" outlineLevel="1">
      <c r="B9" s="23" t="s">
        <v>102</v>
      </c>
      <c r="C9" s="236"/>
      <c r="D9" s="13">
        <v>1344</v>
      </c>
      <c r="E9" s="236"/>
      <c r="F9" s="13">
        <v>-67</v>
      </c>
      <c r="G9" s="236"/>
      <c r="H9" s="13">
        <v>1090</v>
      </c>
      <c r="I9" s="236"/>
      <c r="J9" s="13">
        <v>0</v>
      </c>
      <c r="K9" s="236"/>
      <c r="L9" s="14">
        <v>2366</v>
      </c>
    </row>
    <row r="10" spans="2:14" ht="13.5" customHeight="1" outlineLevel="1">
      <c r="B10" s="23" t="s">
        <v>103</v>
      </c>
      <c r="C10" s="236"/>
      <c r="D10" s="13">
        <v>4</v>
      </c>
      <c r="E10" s="236"/>
      <c r="F10" s="13">
        <v>0</v>
      </c>
      <c r="G10" s="236"/>
      <c r="H10" s="13">
        <v>-48</v>
      </c>
      <c r="I10" s="236"/>
      <c r="J10" s="13">
        <v>0</v>
      </c>
      <c r="K10" s="236"/>
      <c r="L10" s="14">
        <v>-44</v>
      </c>
    </row>
    <row r="11" spans="2:14" ht="13.5" customHeight="1">
      <c r="B11" s="23" t="s">
        <v>19</v>
      </c>
      <c r="C11" s="236"/>
      <c r="D11" s="13">
        <v>1347</v>
      </c>
      <c r="E11" s="236"/>
      <c r="F11" s="13">
        <v>-67</v>
      </c>
      <c r="G11" s="236"/>
      <c r="H11" s="13">
        <v>1042</v>
      </c>
      <c r="I11" s="236"/>
      <c r="J11" s="13">
        <v>0</v>
      </c>
      <c r="K11" s="236"/>
      <c r="L11" s="14">
        <v>2322</v>
      </c>
    </row>
    <row r="12" spans="2:14" ht="13.5" customHeight="1">
      <c r="B12" s="23" t="s">
        <v>20</v>
      </c>
      <c r="C12" s="236"/>
      <c r="D12" s="13">
        <v>727</v>
      </c>
      <c r="E12" s="236"/>
      <c r="F12" s="13">
        <v>-32</v>
      </c>
      <c r="G12" s="236"/>
      <c r="H12" s="13">
        <v>252</v>
      </c>
      <c r="I12" s="236"/>
      <c r="J12" s="13">
        <v>0</v>
      </c>
      <c r="K12" s="236"/>
      <c r="L12" s="14">
        <v>947</v>
      </c>
    </row>
    <row r="13" spans="2:14" ht="13.5" customHeight="1">
      <c r="B13" s="23" t="s">
        <v>21</v>
      </c>
      <c r="C13" s="236"/>
      <c r="D13" s="13">
        <v>17</v>
      </c>
      <c r="E13" s="236"/>
      <c r="F13" s="13">
        <v>0</v>
      </c>
      <c r="G13" s="236"/>
      <c r="H13" s="13">
        <v>75</v>
      </c>
      <c r="I13" s="236"/>
      <c r="J13" s="13">
        <v>0</v>
      </c>
      <c r="K13" s="236"/>
      <c r="L13" s="14">
        <v>92</v>
      </c>
    </row>
    <row r="14" spans="2:14" ht="13.5" customHeight="1">
      <c r="B14" s="5" t="s">
        <v>22</v>
      </c>
      <c r="C14" s="236"/>
      <c r="D14" s="28">
        <v>-213</v>
      </c>
      <c r="E14" s="236"/>
      <c r="F14" s="28">
        <v>20</v>
      </c>
      <c r="G14" s="236"/>
      <c r="H14" s="28">
        <v>-22</v>
      </c>
      <c r="I14" s="236"/>
      <c r="J14" s="28">
        <v>0</v>
      </c>
      <c r="K14" s="236"/>
      <c r="L14" s="16">
        <v>-215</v>
      </c>
    </row>
    <row r="15" spans="2:14" ht="13.5" customHeight="1">
      <c r="B15" s="6" t="s">
        <v>5</v>
      </c>
      <c r="C15" s="236"/>
      <c r="D15" s="29">
        <v>1237</v>
      </c>
      <c r="E15" s="236"/>
      <c r="F15" s="29">
        <v>-58</v>
      </c>
      <c r="G15" s="236"/>
      <c r="H15" s="29">
        <v>1040</v>
      </c>
      <c r="I15" s="236"/>
      <c r="J15" s="29">
        <v>0</v>
      </c>
      <c r="K15" s="236"/>
      <c r="L15" s="18">
        <v>2219</v>
      </c>
    </row>
    <row r="16" spans="2:14" ht="13.5" customHeight="1" thickBot="1">
      <c r="B16" s="6" t="s">
        <v>23</v>
      </c>
      <c r="C16" s="236"/>
      <c r="D16" s="29">
        <v>55</v>
      </c>
      <c r="E16" s="236"/>
      <c r="F16" s="29">
        <v>-3</v>
      </c>
      <c r="G16" s="236"/>
      <c r="H16" s="29">
        <v>33</v>
      </c>
      <c r="I16" s="236"/>
      <c r="J16" s="29">
        <v>0</v>
      </c>
      <c r="K16" s="236"/>
      <c r="L16" s="18">
        <v>86</v>
      </c>
    </row>
    <row r="17" spans="1:13" s="35" customFormat="1" ht="13.5" customHeight="1" thickBot="1">
      <c r="A17" s="10"/>
      <c r="B17" s="25" t="s">
        <v>11</v>
      </c>
      <c r="C17" s="236"/>
      <c r="D17" s="30">
        <v>641</v>
      </c>
      <c r="E17" s="236"/>
      <c r="F17" s="30">
        <v>-21</v>
      </c>
      <c r="G17" s="236"/>
      <c r="H17" s="30">
        <v>307</v>
      </c>
      <c r="I17" s="236"/>
      <c r="J17" s="30">
        <v>0</v>
      </c>
      <c r="K17" s="236"/>
      <c r="L17" s="27">
        <v>927</v>
      </c>
      <c r="M17" s="10"/>
    </row>
    <row r="18" spans="1:13" ht="13.5" customHeight="1">
      <c r="B18" s="24" t="s">
        <v>110</v>
      </c>
      <c r="C18" s="236"/>
      <c r="D18" s="31">
        <v>0</v>
      </c>
      <c r="E18" s="236"/>
      <c r="F18" s="31">
        <v>0</v>
      </c>
      <c r="G18" s="236"/>
      <c r="H18" s="31">
        <v>138</v>
      </c>
      <c r="I18" s="236"/>
      <c r="J18" s="31">
        <v>489</v>
      </c>
      <c r="K18" s="236"/>
      <c r="L18" s="21">
        <v>627</v>
      </c>
    </row>
    <row r="19" spans="1:13" ht="13.5" customHeight="1">
      <c r="B19" s="6" t="s">
        <v>6</v>
      </c>
      <c r="C19" s="236"/>
      <c r="D19" s="32">
        <v>0</v>
      </c>
      <c r="E19" s="236"/>
      <c r="F19" s="32">
        <v>0</v>
      </c>
      <c r="G19" s="236"/>
      <c r="H19" s="32">
        <v>22</v>
      </c>
      <c r="I19" s="236"/>
      <c r="J19" s="32">
        <v>0</v>
      </c>
      <c r="K19" s="236"/>
      <c r="L19" s="21">
        <v>22</v>
      </c>
    </row>
    <row r="20" spans="1:13" ht="13.5" customHeight="1" thickBot="1">
      <c r="B20" s="6" t="s">
        <v>17</v>
      </c>
      <c r="C20" s="236"/>
      <c r="D20" s="32">
        <v>0</v>
      </c>
      <c r="E20" s="236"/>
      <c r="F20" s="32">
        <v>0</v>
      </c>
      <c r="G20" s="236"/>
      <c r="H20" s="32">
        <v>0</v>
      </c>
      <c r="I20" s="236"/>
      <c r="J20" s="32">
        <v>0</v>
      </c>
      <c r="K20" s="236"/>
      <c r="L20" s="21">
        <v>0</v>
      </c>
    </row>
    <row r="21" spans="1:13" s="35" customFormat="1" ht="13.5" customHeight="1" thickBot="1">
      <c r="A21" s="10"/>
      <c r="B21" s="25" t="s">
        <v>12</v>
      </c>
      <c r="C21" s="236"/>
      <c r="D21" s="30">
        <v>641</v>
      </c>
      <c r="E21" s="236"/>
      <c r="F21" s="30">
        <v>-21</v>
      </c>
      <c r="G21" s="236"/>
      <c r="H21" s="30">
        <v>147</v>
      </c>
      <c r="I21" s="236"/>
      <c r="J21" s="30">
        <v>-489</v>
      </c>
      <c r="K21" s="236"/>
      <c r="L21" s="27">
        <v>278</v>
      </c>
      <c r="M21" s="10"/>
    </row>
    <row r="22" spans="1:13" ht="13.5" customHeight="1">
      <c r="B22" s="7"/>
      <c r="C22" s="236"/>
      <c r="D22" s="31"/>
      <c r="E22" s="236"/>
      <c r="F22" s="31"/>
      <c r="G22" s="236"/>
      <c r="H22" s="31"/>
      <c r="I22" s="236"/>
      <c r="J22" s="31"/>
      <c r="K22" s="236"/>
      <c r="L22" s="31"/>
    </row>
    <row r="23" spans="1:13" ht="13.5" customHeight="1">
      <c r="B23" s="22" t="s">
        <v>114</v>
      </c>
      <c r="C23" s="236"/>
      <c r="D23" s="229">
        <v>92.1</v>
      </c>
      <c r="E23" s="236"/>
      <c r="F23" s="229">
        <v>-2</v>
      </c>
      <c r="G23" s="236"/>
      <c r="H23" s="229">
        <v>139.30000000000001</v>
      </c>
      <c r="I23" s="236"/>
      <c r="J23" s="229">
        <v>0</v>
      </c>
      <c r="K23" s="236"/>
      <c r="L23" s="231">
        <v>229.4</v>
      </c>
    </row>
    <row r="24" spans="1:13" ht="13.5" customHeight="1">
      <c r="B24" s="22" t="s">
        <v>115</v>
      </c>
      <c r="C24" s="236"/>
      <c r="D24" s="229">
        <v>131.1</v>
      </c>
      <c r="E24" s="236"/>
      <c r="F24" s="229">
        <v>-4.8</v>
      </c>
      <c r="G24" s="236"/>
      <c r="H24" s="229">
        <v>112.5</v>
      </c>
      <c r="I24" s="236"/>
      <c r="J24" s="229">
        <v>0</v>
      </c>
      <c r="K24" s="236"/>
      <c r="L24" s="231">
        <v>238.8</v>
      </c>
    </row>
    <row r="25" spans="1:13" ht="13.5" customHeight="1" thickBot="1">
      <c r="B25" s="22" t="s">
        <v>10</v>
      </c>
      <c r="C25" s="236"/>
      <c r="D25" s="33">
        <v>7971</v>
      </c>
      <c r="E25" s="236"/>
      <c r="F25" s="33">
        <v>-95</v>
      </c>
      <c r="G25" s="236"/>
      <c r="H25" s="33">
        <v>3774</v>
      </c>
      <c r="I25" s="236"/>
      <c r="J25" s="33">
        <v>0</v>
      </c>
      <c r="K25" s="236"/>
      <c r="L25" s="8">
        <v>11650</v>
      </c>
    </row>
    <row r="26" spans="1:13" s="35" customFormat="1" ht="13.5" customHeight="1" thickBot="1">
      <c r="A26" s="10"/>
      <c r="B26" s="25" t="s">
        <v>113</v>
      </c>
      <c r="C26" s="236"/>
      <c r="D26" s="232">
        <v>70.099999999999994</v>
      </c>
      <c r="E26" s="236"/>
      <c r="F26" s="232">
        <v>-0.9</v>
      </c>
      <c r="G26" s="236"/>
      <c r="H26" s="232">
        <v>35.1</v>
      </c>
      <c r="I26" s="236"/>
      <c r="J26" s="232">
        <v>0</v>
      </c>
      <c r="K26" s="236"/>
      <c r="L26" s="234">
        <v>104.3</v>
      </c>
      <c r="M26" s="10"/>
    </row>
    <row r="28" spans="1:13" ht="22.5">
      <c r="B28" s="241" t="s">
        <v>145</v>
      </c>
    </row>
    <row r="29" spans="1:13">
      <c r="B29" s="240" t="s">
        <v>132</v>
      </c>
    </row>
    <row r="30" spans="1:13">
      <c r="B30" s="240"/>
    </row>
    <row r="31" spans="1:13">
      <c r="B31" s="240" t="s">
        <v>131</v>
      </c>
    </row>
    <row r="33" spans="2:2">
      <c r="B33" s="240"/>
    </row>
  </sheetData>
  <conditionalFormatting sqref="D1:H2 K1:M2">
    <cfRule type="cellIs" dxfId="17" priority="10" stopIfTrue="1" operator="equal">
      <formula>"SHOW"</formula>
    </cfRule>
  </conditionalFormatting>
  <conditionalFormatting sqref="D3:H3 K3:M3">
    <cfRule type="cellIs" dxfId="16" priority="9" stopIfTrue="1" operator="equal">
      <formula>"HIDE"</formula>
    </cfRule>
  </conditionalFormatting>
  <conditionalFormatting sqref="A1:B1">
    <cfRule type="cellIs" dxfId="15" priority="6" stopIfTrue="1" operator="equal">
      <formula>"SHOW"</formula>
    </cfRule>
  </conditionalFormatting>
  <conditionalFormatting sqref="C2">
    <cfRule type="cellIs" dxfId="14" priority="5" stopIfTrue="1" operator="equal">
      <formula>"SHOW"</formula>
    </cfRule>
  </conditionalFormatting>
  <conditionalFormatting sqref="C3">
    <cfRule type="cellIs" dxfId="13" priority="4" stopIfTrue="1" operator="equal">
      <formula>"HIDE"</formula>
    </cfRule>
  </conditionalFormatting>
  <conditionalFormatting sqref="C1">
    <cfRule type="cellIs" dxfId="12" priority="3" stopIfTrue="1" operator="equal">
      <formula>"SHOW"</formula>
    </cfRule>
  </conditionalFormatting>
  <conditionalFormatting sqref="I1:J2">
    <cfRule type="cellIs" dxfId="11" priority="2" stopIfTrue="1" operator="equal">
      <formula>"SHOW"</formula>
    </cfRule>
  </conditionalFormatting>
  <conditionalFormatting sqref="I3:J3">
    <cfRule type="cellIs" dxfId="10" priority="1" stopIfTrue="1" operator="equal">
      <formula>"HIDE"</formula>
    </cfRule>
  </conditionalFormatting>
  <printOptions horizontalCentered="1"/>
  <pageMargins left="0" right="0" top="0.59055118110236227" bottom="0.59055118110236227" header="0" footer="0.1968503937007874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14</vt:i4>
      </vt:variant>
    </vt:vector>
  </HeadingPairs>
  <TitlesOfParts>
    <vt:vector size="29" baseType="lpstr">
      <vt:lpstr>Grp_Q3</vt:lpstr>
      <vt:lpstr>PC_Q3</vt:lpstr>
      <vt:lpstr>CEE_Q3</vt:lpstr>
      <vt:lpstr>MSB_Q3</vt:lpstr>
      <vt:lpstr>CM_Q3</vt:lpstr>
      <vt:lpstr>ACR_Q3</vt:lpstr>
      <vt:lpstr>OaC_Q3</vt:lpstr>
      <vt:lpstr>PSBC_Trans</vt:lpstr>
      <vt:lpstr>CC_Trans</vt:lpstr>
      <vt:lpstr>Grp_New</vt:lpstr>
      <vt:lpstr>PSBC_New</vt:lpstr>
      <vt:lpstr>CC_New</vt:lpstr>
      <vt:lpstr>ACR_New</vt:lpstr>
      <vt:lpstr>OaC_New</vt:lpstr>
      <vt:lpstr>Capital_Ist</vt:lpstr>
      <vt:lpstr>ACR_New!Druckbereich</vt:lpstr>
      <vt:lpstr>ACR_Q3!Druckbereich</vt:lpstr>
      <vt:lpstr>CC_New!Druckbereich</vt:lpstr>
      <vt:lpstr>CC_Trans!Druckbereich</vt:lpstr>
      <vt:lpstr>CEE_Q3!Druckbereich</vt:lpstr>
      <vt:lpstr>CM_Q3!Druckbereich</vt:lpstr>
      <vt:lpstr>Grp_New!Druckbereich</vt:lpstr>
      <vt:lpstr>Grp_Q3!Druckbereich</vt:lpstr>
      <vt:lpstr>MSB_Q3!Druckbereich</vt:lpstr>
      <vt:lpstr>OaC_New!Druckbereich</vt:lpstr>
      <vt:lpstr>OaC_Q3!Druckbereich</vt:lpstr>
      <vt:lpstr>PC_Q3!Druckbereich</vt:lpstr>
      <vt:lpstr>PSBC_New!Druckbereich</vt:lpstr>
      <vt:lpstr>PSBC_Trans!Druckbereich</vt:lpstr>
    </vt:vector>
  </TitlesOfParts>
  <Company>Commerzbank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Krassowka</dc:creator>
  <cp:lastModifiedBy>Klein, Michael (IR)</cp:lastModifiedBy>
  <cp:lastPrinted>2017-01-13T13:06:04Z</cp:lastPrinted>
  <dcterms:created xsi:type="dcterms:W3CDTF">2013-03-06T10:19:08Z</dcterms:created>
  <dcterms:modified xsi:type="dcterms:W3CDTF">2017-01-13T13:11:18Z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